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3140" activeTab="0"/>
  </bookViews>
  <sheets>
    <sheet name="t_palma_aceitera_cantonal" sheetId="1" r:id="rId1"/>
  </sheets>
  <definedNames/>
  <calcPr fullCalcOnLoad="1"/>
</workbook>
</file>

<file path=xl/sharedStrings.xml><?xml version="1.0" encoding="utf-8"?>
<sst xmlns="http://schemas.openxmlformats.org/spreadsheetml/2006/main" count="96" uniqueCount="94">
  <si>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Fecha de la información: </t>
    </r>
    <r>
      <rPr>
        <b/>
        <sz val="11"/>
        <rFont val="Calibri"/>
        <family val="2"/>
      </rPr>
      <t>enero - diciembre 2019</t>
    </r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</si>
  <si>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Fecha de actualización: </t>
    </r>
    <r>
      <rPr>
        <b/>
        <sz val="11"/>
        <rFont val="Calibri"/>
        <family val="2"/>
      </rPr>
      <t>enero 2020</t>
    </r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</si>
  <si>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>Nota técnica:</t>
    </r>
    <r>
      <rPr>
        <b/>
        <sz val="11"/>
        <rFont val="Calibri"/>
        <family val="2"/>
      </rPr>
      <t xml:space="preserve"> </t>
    </r>
    <r>
      <rPr>
        <sz val="10"/>
        <rFont val="Calibri"/>
        <family val="2"/>
      </rPr>
      <t>Uso de límites territoriales cantonales oficiales provistos por el Comité Nacional de Límites Internos (CONALI), abril 2019.</t>
    </r>
  </si>
  <si>
    <t>PROVINCIA</t>
  </si>
  <si>
    <t>CANTÓN</t>
  </si>
  <si>
    <t>SUPERFICIE (ha)</t>
  </si>
  <si>
    <t>BOLÍVAR</t>
  </si>
  <si>
    <t>ECHEANDÍA</t>
  </si>
  <si>
    <t>LAS NAVES</t>
  </si>
  <si>
    <t>Total BOLÍVAR</t>
  </si>
  <si>
    <t>COTOPAXI</t>
  </si>
  <si>
    <t>LA MANÁ</t>
  </si>
  <si>
    <t>PANGUA</t>
  </si>
  <si>
    <t>Total COTOPAXI</t>
  </si>
  <si>
    <t>EL ORO</t>
  </si>
  <si>
    <t>ARENILLAS</t>
  </si>
  <si>
    <t>EL GUABO</t>
  </si>
  <si>
    <t>MACHALA</t>
  </si>
  <si>
    <t>Total EL ORO</t>
  </si>
  <si>
    <t>ESMERALDAS</t>
  </si>
  <si>
    <t>ATACAMES</t>
  </si>
  <si>
    <t>ELOY ALFARO</t>
  </si>
  <si>
    <t>MUISNE</t>
  </si>
  <si>
    <t>QUININDÉ</t>
  </si>
  <si>
    <t>RIOVERDE</t>
  </si>
  <si>
    <t>SAN LORENZO</t>
  </si>
  <si>
    <t>Total ESMERALDAS</t>
  </si>
  <si>
    <t>GUAYAS</t>
  </si>
  <si>
    <t>BALAO</t>
  </si>
  <si>
    <t>BALZAR</t>
  </si>
  <si>
    <t>COLIMES</t>
  </si>
  <si>
    <t>CORONEL MARCELINO MARIDUEÑA</t>
  </si>
  <si>
    <t>DURÁN</t>
  </si>
  <si>
    <t>EL EMPALME</t>
  </si>
  <si>
    <t>EL TRIUNFO</t>
  </si>
  <si>
    <t>GUAYAQUIL</t>
  </si>
  <si>
    <t>NARANJAL</t>
  </si>
  <si>
    <t>PALESTINA</t>
  </si>
  <si>
    <t>PEDRO CARBO</t>
  </si>
  <si>
    <t>SAN JACINTO DE YAGUACHI</t>
  </si>
  <si>
    <t>SANTA LUCÍA</t>
  </si>
  <si>
    <t>SIMÓN BOLÍVAR</t>
  </si>
  <si>
    <t>Total GUAYAS</t>
  </si>
  <si>
    <t>IMBABURA</t>
  </si>
  <si>
    <t>COTACACHI</t>
  </si>
  <si>
    <t>Total IMBABURA</t>
  </si>
  <si>
    <t>LOS RÍOS</t>
  </si>
  <si>
    <t>BABA</t>
  </si>
  <si>
    <t>BABAHOYO</t>
  </si>
  <si>
    <t>BUENA FE</t>
  </si>
  <si>
    <t>MOCACHE</t>
  </si>
  <si>
    <t>MONTALVO</t>
  </si>
  <si>
    <t>PALENQUE</t>
  </si>
  <si>
    <t>PUEBLOVIEJO</t>
  </si>
  <si>
    <t>QUEVEDO</t>
  </si>
  <si>
    <t>QUINSALOMA</t>
  </si>
  <si>
    <t>URDANETA</t>
  </si>
  <si>
    <t>VALENCIA</t>
  </si>
  <si>
    <t>VENTANAS</t>
  </si>
  <si>
    <t>VINCES</t>
  </si>
  <si>
    <t>Total LOS RÍOS</t>
  </si>
  <si>
    <t>MANABÍ</t>
  </si>
  <si>
    <t>CHONE</t>
  </si>
  <si>
    <t>EL CARMEN</t>
  </si>
  <si>
    <t>PEDERNALES</t>
  </si>
  <si>
    <t>TOSAGUA</t>
  </si>
  <si>
    <t>Total MANABÍ</t>
  </si>
  <si>
    <t>ORELLANA</t>
  </si>
  <si>
    <t>FRANCISCO DE ORELLANA</t>
  </si>
  <si>
    <t>LA JOYA DE LOS SACHAS</t>
  </si>
  <si>
    <t>LORETO</t>
  </si>
  <si>
    <t>Total ORELLANA</t>
  </si>
  <si>
    <t>PICHINCHA</t>
  </si>
  <si>
    <t>PEDRO VICENTE MALDONADO</t>
  </si>
  <si>
    <t>PUERTO QUITO</t>
  </si>
  <si>
    <t>SAN MIGUEL DE LOS BANCOS</t>
  </si>
  <si>
    <t>Total PICHINCHA</t>
  </si>
  <si>
    <t>SANTA ELENA</t>
  </si>
  <si>
    <t>Total SANTA ELENA</t>
  </si>
  <si>
    <t>SANTO DOMINGO DE LOS TSÁCHILAS</t>
  </si>
  <si>
    <t>LA CONCORDIA</t>
  </si>
  <si>
    <t>SANTO DOMINGO</t>
  </si>
  <si>
    <t>Total SANTO DOMINGO DE LOS TSÁCHILAS</t>
  </si>
  <si>
    <t>SUCUMBÍOS</t>
  </si>
  <si>
    <t>CASCALES</t>
  </si>
  <si>
    <t>CUYABENO</t>
  </si>
  <si>
    <t>LAGO AGRIO</t>
  </si>
  <si>
    <t>PUTUMAYO</t>
  </si>
  <si>
    <t>SHUSHUFINDI</t>
  </si>
  <si>
    <t>Total SUCUMBÍOS</t>
  </si>
  <si>
    <t>TOTAL SUPERFICIE PLANTADA</t>
  </si>
  <si>
    <t>ALFREDO BAQUERIZO MORENO (JUJAN)</t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</si>
  <si>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Nombre: </t>
    </r>
    <r>
      <rPr>
        <b/>
        <sz val="11"/>
        <rFont val="Calibri"/>
        <family val="2"/>
      </rPr>
      <t>Estimación de superficie plantada de palma aceitera 2019 a nivel cantonal</t>
    </r>
  </si>
  <si>
    <r>
      <rPr>
        <sz val="11"/>
        <color indexed="55"/>
        <rFont val="Calibri"/>
        <family val="2"/>
      </rPr>
      <t>|►</t>
    </r>
    <r>
      <rPr>
        <sz val="11"/>
        <color indexed="56"/>
        <rFont val="Calibri"/>
        <family val="2"/>
      </rPr>
      <t xml:space="preserve"> </t>
    </r>
    <r>
      <rPr>
        <b/>
        <sz val="11"/>
        <color indexed="56"/>
        <rFont val="Calibri"/>
        <family val="2"/>
      </rPr>
      <t xml:space="preserve">Fuente: </t>
    </r>
    <r>
      <rPr>
        <b/>
        <sz val="11"/>
        <rFont val="Calibri"/>
        <family val="2"/>
      </rPr>
      <t>Ministerio de Agricultura y Ganadería (MAG) - Coordinación General de Información Nacional Agropecuaria (CGINA)</t>
    </r>
  </si>
</sst>
</file>

<file path=xl/styles.xml><?xml version="1.0" encoding="utf-8"?>
<styleSheet xmlns="http://schemas.openxmlformats.org/spreadsheetml/2006/main">
  <numFmts count="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(* #,##0.00_);_(* \(#,##0.00\);_(* &quot;-&quot;??_);_(@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55"/>
      <name val="Calibri"/>
      <family val="2"/>
    </font>
    <font>
      <sz val="11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tted">
        <color theme="4" tint="-0.4999699890613556"/>
      </right>
      <top/>
      <bottom style="medium">
        <color theme="4" tint="-0.4999699890613556"/>
      </bottom>
    </border>
    <border>
      <left style="dotted">
        <color theme="4" tint="-0.4999699890613556"/>
      </left>
      <right style="dotted">
        <color theme="4" tint="-0.4999699890613556"/>
      </right>
      <top/>
      <bottom style="medium">
        <color theme="4" tint="-0.4999699890613556"/>
      </bottom>
    </border>
    <border>
      <left style="dotted">
        <color theme="4" tint="-0.4999699890613556"/>
      </left>
      <right/>
      <top/>
      <bottom style="medium">
        <color theme="4" tint="-0.4999699890613556"/>
      </bottom>
    </border>
    <border>
      <left style="dotted"/>
      <right style="dotted"/>
      <top style="medium">
        <color theme="3"/>
      </top>
      <bottom style="dotted"/>
    </border>
    <border>
      <left style="dotted"/>
      <right/>
      <top style="dotted"/>
      <bottom style="dotted"/>
    </border>
    <border>
      <left style="dotted"/>
      <right style="dotted"/>
      <top style="dotted"/>
      <bottom style="dotted"/>
    </border>
    <border>
      <left style="dotted"/>
      <right/>
      <top style="dotted"/>
      <bottom style="thin"/>
    </border>
    <border>
      <left style="dotted"/>
      <right style="dotted"/>
      <top style="thin"/>
      <bottom style="dotted"/>
    </border>
    <border>
      <left style="dotted"/>
      <right/>
      <top style="medium">
        <color theme="3"/>
      </top>
      <bottom/>
    </border>
    <border>
      <left/>
      <right/>
      <top style="dotted"/>
      <bottom style="thin"/>
    </border>
    <border>
      <left/>
      <right/>
      <top style="medium">
        <color theme="3"/>
      </top>
      <bottom/>
    </border>
    <border>
      <left/>
      <right style="dotted"/>
      <top style="medium">
        <color theme="3"/>
      </top>
      <bottom/>
    </border>
    <border>
      <left/>
      <right style="dotted"/>
      <top style="thin"/>
      <bottom style="dotted"/>
    </border>
    <border>
      <left/>
      <right style="dotted"/>
      <top style="dotted"/>
      <bottom style="dotted"/>
    </border>
    <border>
      <left style="dotted"/>
      <right style="dotted"/>
      <top style="thin"/>
      <bottom/>
    </border>
    <border>
      <left style="dotted"/>
      <right style="dotted"/>
      <top/>
      <bottom style="dotted"/>
    </border>
    <border>
      <left style="dotted"/>
      <right style="dotted"/>
      <top/>
      <bottom/>
    </border>
    <border>
      <left/>
      <right style="dotted"/>
      <top style="thin"/>
      <bottom/>
    </border>
    <border>
      <left/>
      <right style="dotted"/>
      <top/>
      <bottom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 wrapText="1"/>
      <protection/>
    </xf>
    <xf numFmtId="0" fontId="7" fillId="0" borderId="0">
      <alignment wrapText="1"/>
      <protection/>
    </xf>
    <xf numFmtId="0" fontId="8" fillId="0" borderId="0">
      <alignment/>
      <protection/>
    </xf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1" fontId="0" fillId="0" borderId="0" xfId="0" applyNumberFormat="1" applyAlignment="1">
      <alignment vertical="center"/>
    </xf>
    <xf numFmtId="0" fontId="40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left" vertical="center"/>
    </xf>
    <xf numFmtId="0" fontId="29" fillId="33" borderId="10" xfId="0" applyFont="1" applyFill="1" applyBorder="1" applyAlignment="1">
      <alignment horizontal="center" vertical="center"/>
    </xf>
    <xf numFmtId="0" fontId="29" fillId="33" borderId="11" xfId="0" applyFont="1" applyFill="1" applyBorder="1" applyAlignment="1">
      <alignment horizontal="center" vertical="center"/>
    </xf>
    <xf numFmtId="0" fontId="29" fillId="33" borderId="12" xfId="0" applyFont="1" applyFill="1" applyBorder="1" applyAlignment="1">
      <alignment horizontal="center" vertical="center"/>
    </xf>
    <xf numFmtId="0" fontId="0" fillId="0" borderId="13" xfId="0" applyBorder="1" applyAlignment="1">
      <alignment vertical="center"/>
    </xf>
    <xf numFmtId="37" fontId="0" fillId="0" borderId="14" xfId="5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37" fontId="5" fillId="34" borderId="16" xfId="0" applyNumberFormat="1" applyFont="1" applyFill="1" applyBorder="1" applyAlignment="1">
      <alignment horizontal="right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39" fillId="0" borderId="17" xfId="0" applyFont="1" applyBorder="1" applyAlignment="1">
      <alignment horizontal="center" vertical="center"/>
    </xf>
    <xf numFmtId="37" fontId="29" fillId="2" borderId="18" xfId="0" applyNumberFormat="1" applyFont="1" applyFill="1" applyBorder="1" applyAlignment="1">
      <alignment vertical="center"/>
    </xf>
    <xf numFmtId="0" fontId="40" fillId="0" borderId="0" xfId="0" applyFont="1" applyFill="1" applyBorder="1" applyAlignment="1">
      <alignment vertical="center" wrapText="1"/>
    </xf>
    <xf numFmtId="0" fontId="40" fillId="0" borderId="0" xfId="0" applyFont="1" applyFill="1" applyBorder="1" applyAlignment="1">
      <alignment vertical="top" wrapText="1"/>
    </xf>
    <xf numFmtId="0" fontId="40" fillId="0" borderId="0" xfId="0" applyFont="1" applyFill="1" applyBorder="1" applyAlignment="1">
      <alignment horizontal="left" vertical="center" wrapText="1"/>
    </xf>
    <xf numFmtId="0" fontId="5" fillId="34" borderId="19" xfId="0" applyFont="1" applyFill="1" applyBorder="1" applyAlignment="1">
      <alignment horizontal="right"/>
    </xf>
    <xf numFmtId="0" fontId="39" fillId="0" borderId="17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29" fillId="2" borderId="20" xfId="0" applyFont="1" applyFill="1" applyBorder="1" applyAlignment="1">
      <alignment horizontal="center" vertical="center"/>
    </xf>
    <xf numFmtId="0" fontId="29" fillId="2" borderId="21" xfId="0" applyFont="1" applyFill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0" fontId="39" fillId="0" borderId="23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0" fontId="39" fillId="0" borderId="27" xfId="0" applyFont="1" applyBorder="1" applyAlignment="1">
      <alignment horizontal="center" vertical="center"/>
    </xf>
    <xf numFmtId="0" fontId="39" fillId="0" borderId="28" xfId="0" applyFont="1" applyBorder="1" applyAlignment="1">
      <alignment horizontal="center" vertical="center"/>
    </xf>
    <xf numFmtId="0" fontId="40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0" fontId="39" fillId="0" borderId="21" xfId="0" applyFont="1" applyBorder="1" applyAlignment="1">
      <alignment horizontal="center" vertical="center"/>
    </xf>
    <xf numFmtId="0" fontId="40" fillId="0" borderId="0" xfId="0" applyFont="1" applyFill="1" applyBorder="1" applyAlignment="1">
      <alignment horizontal="left" vertical="top"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rmal 2 3" xfId="56"/>
    <cellStyle name="Normal 3" xfId="57"/>
    <cellStyle name="Normal 4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542925</xdr:colOff>
      <xdr:row>0</xdr:row>
      <xdr:rowOff>361950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00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3"/>
  <sheetViews>
    <sheetView showGridLines="0" tabSelected="1" zoomScalePageLayoutView="0" workbookViewId="0" topLeftCell="A1">
      <selection activeCell="E83" sqref="A1:E83"/>
    </sheetView>
  </sheetViews>
  <sheetFormatPr defaultColWidth="11.421875" defaultRowHeight="15"/>
  <cols>
    <col min="1" max="1" width="20.7109375" style="0" customWidth="1"/>
    <col min="2" max="2" width="36.140625" style="0" customWidth="1"/>
    <col min="3" max="3" width="18.7109375" style="0" customWidth="1"/>
    <col min="4" max="4" width="21.28125" style="0" customWidth="1"/>
    <col min="5" max="5" width="23.7109375" style="0" customWidth="1"/>
  </cols>
  <sheetData>
    <row r="1" spans="2:22" s="1" customFormat="1" ht="31.5" customHeight="1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="1" customFormat="1" ht="9" customHeight="1"/>
    <row r="3" spans="1:20" s="1" customFormat="1" ht="15" customHeight="1">
      <c r="A3" s="4" t="s">
        <v>92</v>
      </c>
      <c r="B3" s="5"/>
      <c r="C3" s="5"/>
      <c r="D3" s="5"/>
      <c r="E3" s="5"/>
      <c r="F3" s="5"/>
      <c r="G3" s="5"/>
      <c r="H3" s="5"/>
      <c r="I3" s="5"/>
      <c r="S3" s="5"/>
      <c r="T3" s="5"/>
    </row>
    <row r="4" spans="1:7" s="1" customFormat="1" ht="15" customHeight="1">
      <c r="A4" s="21" t="s">
        <v>93</v>
      </c>
      <c r="B4" s="21"/>
      <c r="C4" s="21"/>
      <c r="D4" s="21"/>
      <c r="E4" s="21"/>
      <c r="F4" s="19"/>
      <c r="G4" s="19"/>
    </row>
    <row r="5" spans="1:4" s="1" customFormat="1" ht="15">
      <c r="A5" s="36" t="s">
        <v>0</v>
      </c>
      <c r="B5" s="37"/>
      <c r="C5" s="37"/>
      <c r="D5" s="6" t="s">
        <v>1</v>
      </c>
    </row>
    <row r="6" spans="1:7" s="1" customFormat="1" ht="15" customHeight="1">
      <c r="A6" s="39" t="s">
        <v>2</v>
      </c>
      <c r="B6" s="39"/>
      <c r="C6" s="39"/>
      <c r="D6" s="39"/>
      <c r="E6" s="39"/>
      <c r="F6" s="20"/>
      <c r="G6" s="20"/>
    </row>
    <row r="8" spans="1:3" ht="30" customHeight="1" thickBot="1">
      <c r="A8" s="7" t="s">
        <v>3</v>
      </c>
      <c r="B8" s="8" t="s">
        <v>4</v>
      </c>
      <c r="C8" s="9" t="s">
        <v>5</v>
      </c>
    </row>
    <row r="9" spans="1:3" ht="15">
      <c r="A9" s="38" t="s">
        <v>6</v>
      </c>
      <c r="B9" s="10" t="s">
        <v>7</v>
      </c>
      <c r="C9" s="11">
        <v>24.94441686391</v>
      </c>
    </row>
    <row r="10" spans="1:3" ht="15">
      <c r="A10" s="35"/>
      <c r="B10" s="12" t="s">
        <v>8</v>
      </c>
      <c r="C10" s="11">
        <v>256.47900426950997</v>
      </c>
    </row>
    <row r="11" spans="1:3" ht="15">
      <c r="A11" s="22" t="s">
        <v>9</v>
      </c>
      <c r="B11" s="22"/>
      <c r="C11" s="13">
        <f>SUM(C9:C10)</f>
        <v>281.42342113342</v>
      </c>
    </row>
    <row r="12" spans="1:3" ht="15">
      <c r="A12" s="34" t="s">
        <v>10</v>
      </c>
      <c r="B12" s="14" t="s">
        <v>11</v>
      </c>
      <c r="C12" s="11">
        <v>150.8321953672</v>
      </c>
    </row>
    <row r="13" spans="1:3" ht="15">
      <c r="A13" s="35"/>
      <c r="B13" s="12" t="s">
        <v>12</v>
      </c>
      <c r="C13" s="11">
        <v>1159.42249140139</v>
      </c>
    </row>
    <row r="14" spans="1:3" ht="15">
      <c r="A14" s="22" t="s">
        <v>13</v>
      </c>
      <c r="B14" s="22"/>
      <c r="C14" s="13">
        <f>SUM(C12:C13)</f>
        <v>1310.25468676859</v>
      </c>
    </row>
    <row r="15" spans="1:3" ht="15">
      <c r="A15" s="23" t="s">
        <v>14</v>
      </c>
      <c r="B15" s="15" t="s">
        <v>15</v>
      </c>
      <c r="C15" s="11">
        <v>102.8353618767</v>
      </c>
    </row>
    <row r="16" spans="1:3" ht="15">
      <c r="A16" s="24"/>
      <c r="B16" s="16" t="s">
        <v>16</v>
      </c>
      <c r="C16" s="11">
        <v>71.8516001748</v>
      </c>
    </row>
    <row r="17" spans="1:3" ht="15">
      <c r="A17" s="24"/>
      <c r="B17" s="16" t="s">
        <v>17</v>
      </c>
      <c r="C17" s="11">
        <v>95.4666575783</v>
      </c>
    </row>
    <row r="18" spans="1:3" ht="15">
      <c r="A18" s="22" t="s">
        <v>18</v>
      </c>
      <c r="B18" s="22"/>
      <c r="C18" s="13">
        <f>SUM(C15:C17)</f>
        <v>270.1536196298</v>
      </c>
    </row>
    <row r="19" spans="1:3" ht="15">
      <c r="A19" s="23" t="s">
        <v>19</v>
      </c>
      <c r="B19" s="15" t="s">
        <v>20</v>
      </c>
      <c r="C19" s="11">
        <v>348.78572953382997</v>
      </c>
    </row>
    <row r="20" spans="1:3" ht="15">
      <c r="A20" s="24"/>
      <c r="B20" s="16" t="s">
        <v>21</v>
      </c>
      <c r="C20" s="11">
        <v>6332.2573389123745</v>
      </c>
    </row>
    <row r="21" spans="1:3" ht="15">
      <c r="A21" s="24"/>
      <c r="B21" s="16" t="s">
        <v>19</v>
      </c>
      <c r="C21" s="11">
        <v>1066.6534531744699</v>
      </c>
    </row>
    <row r="22" spans="1:3" ht="15">
      <c r="A22" s="24"/>
      <c r="B22" s="16" t="s">
        <v>22</v>
      </c>
      <c r="C22" s="11">
        <v>2864.300351269939</v>
      </c>
    </row>
    <row r="23" spans="1:3" ht="15">
      <c r="A23" s="24"/>
      <c r="B23" s="16" t="s">
        <v>23</v>
      </c>
      <c r="C23" s="11">
        <v>73989.07220822784</v>
      </c>
    </row>
    <row r="24" spans="1:3" ht="15">
      <c r="A24" s="24"/>
      <c r="B24" s="16" t="s">
        <v>24</v>
      </c>
      <c r="C24" s="11">
        <v>1211.42301355016</v>
      </c>
    </row>
    <row r="25" spans="1:3" ht="15">
      <c r="A25" s="24"/>
      <c r="B25" s="16" t="s">
        <v>25</v>
      </c>
      <c r="C25" s="11">
        <v>22699.47813521486</v>
      </c>
    </row>
    <row r="26" spans="1:3" ht="15">
      <c r="A26" s="22" t="s">
        <v>26</v>
      </c>
      <c r="B26" s="22"/>
      <c r="C26" s="13">
        <f>SUM(C19:C25)</f>
        <v>108511.97022988346</v>
      </c>
    </row>
    <row r="27" spans="1:3" ht="15">
      <c r="A27" s="31" t="s">
        <v>27</v>
      </c>
      <c r="B27" s="15" t="s">
        <v>91</v>
      </c>
      <c r="C27" s="11">
        <v>208.80665876625</v>
      </c>
    </row>
    <row r="28" spans="1:3" ht="15">
      <c r="A28" s="32"/>
      <c r="B28" s="16" t="s">
        <v>28</v>
      </c>
      <c r="C28" s="11">
        <v>365.60173243369996</v>
      </c>
    </row>
    <row r="29" spans="1:3" ht="15">
      <c r="A29" s="32"/>
      <c r="B29" s="16" t="s">
        <v>29</v>
      </c>
      <c r="C29" s="11">
        <v>3002.627818360629</v>
      </c>
    </row>
    <row r="30" spans="1:3" ht="15">
      <c r="A30" s="32"/>
      <c r="B30" s="16" t="s">
        <v>30</v>
      </c>
      <c r="C30" s="11">
        <v>1736.6233735654598</v>
      </c>
    </row>
    <row r="31" spans="1:3" ht="15">
      <c r="A31" s="32"/>
      <c r="B31" s="16" t="s">
        <v>31</v>
      </c>
      <c r="C31" s="11">
        <v>530.543786674864</v>
      </c>
    </row>
    <row r="32" spans="1:3" ht="15">
      <c r="A32" s="32"/>
      <c r="B32" s="16" t="s">
        <v>32</v>
      </c>
      <c r="C32" s="11">
        <v>286.08738872699996</v>
      </c>
    </row>
    <row r="33" spans="1:3" ht="15">
      <c r="A33" s="32"/>
      <c r="B33" s="16" t="s">
        <v>33</v>
      </c>
      <c r="C33" s="11">
        <v>689.816130654516</v>
      </c>
    </row>
    <row r="34" spans="1:3" ht="15">
      <c r="A34" s="32"/>
      <c r="B34" s="16" t="s">
        <v>34</v>
      </c>
      <c r="C34" s="11">
        <v>1619.8869328745302</v>
      </c>
    </row>
    <row r="35" spans="1:3" ht="15">
      <c r="A35" s="32"/>
      <c r="B35" s="16" t="s">
        <v>35</v>
      </c>
      <c r="C35" s="11">
        <v>95.46430505160001</v>
      </c>
    </row>
    <row r="36" spans="1:3" ht="15">
      <c r="A36" s="32"/>
      <c r="B36" s="16" t="s">
        <v>36</v>
      </c>
      <c r="C36" s="11">
        <v>291.5743671622</v>
      </c>
    </row>
    <row r="37" spans="1:3" ht="15">
      <c r="A37" s="32"/>
      <c r="B37" s="16" t="s">
        <v>37</v>
      </c>
      <c r="C37" s="11">
        <v>608.625432062992</v>
      </c>
    </row>
    <row r="38" spans="1:3" ht="15">
      <c r="A38" s="32"/>
      <c r="B38" s="16" t="s">
        <v>38</v>
      </c>
      <c r="C38" s="11">
        <v>22.11493019929</v>
      </c>
    </row>
    <row r="39" spans="1:3" ht="15">
      <c r="A39" s="32"/>
      <c r="B39" s="16" t="s">
        <v>39</v>
      </c>
      <c r="C39" s="11">
        <v>178.18417950129998</v>
      </c>
    </row>
    <row r="40" spans="1:3" ht="15">
      <c r="A40" s="32"/>
      <c r="B40" s="16" t="s">
        <v>40</v>
      </c>
      <c r="C40" s="11">
        <v>162.708586001</v>
      </c>
    </row>
    <row r="41" spans="1:3" ht="15">
      <c r="A41" s="33"/>
      <c r="B41" s="16" t="s">
        <v>41</v>
      </c>
      <c r="C41" s="11">
        <v>178.3295747617</v>
      </c>
    </row>
    <row r="42" spans="1:3" ht="15">
      <c r="A42" s="22" t="s">
        <v>42</v>
      </c>
      <c r="B42" s="22"/>
      <c r="C42" s="13">
        <f>SUM(C27:C41)</f>
        <v>9976.995196797032</v>
      </c>
    </row>
    <row r="43" spans="1:3" ht="15">
      <c r="A43" s="17" t="s">
        <v>43</v>
      </c>
      <c r="B43" s="15" t="s">
        <v>44</v>
      </c>
      <c r="C43" s="11">
        <v>3667.573382659488</v>
      </c>
    </row>
    <row r="44" spans="1:3" ht="15">
      <c r="A44" s="22" t="s">
        <v>45</v>
      </c>
      <c r="B44" s="22"/>
      <c r="C44" s="13">
        <f>SUM(C43)</f>
        <v>3667.573382659488</v>
      </c>
    </row>
    <row r="45" spans="1:3" ht="15">
      <c r="A45" s="27" t="s">
        <v>46</v>
      </c>
      <c r="B45" s="15" t="s">
        <v>47</v>
      </c>
      <c r="C45" s="11">
        <v>1565.1813624947401</v>
      </c>
    </row>
    <row r="46" spans="1:3" ht="15">
      <c r="A46" s="28"/>
      <c r="B46" s="16" t="s">
        <v>48</v>
      </c>
      <c r="C46" s="11">
        <v>901.2267674379498</v>
      </c>
    </row>
    <row r="47" spans="1:3" ht="15">
      <c r="A47" s="28"/>
      <c r="B47" s="16" t="s">
        <v>49</v>
      </c>
      <c r="C47" s="11">
        <v>4811.721152767709</v>
      </c>
    </row>
    <row r="48" spans="1:3" ht="15">
      <c r="A48" s="28"/>
      <c r="B48" s="16" t="s">
        <v>50</v>
      </c>
      <c r="C48" s="11">
        <v>3548.452948203185</v>
      </c>
    </row>
    <row r="49" spans="1:3" ht="15">
      <c r="A49" s="28"/>
      <c r="B49" s="16" t="s">
        <v>51</v>
      </c>
      <c r="C49" s="11">
        <v>91.21373482948</v>
      </c>
    </row>
    <row r="50" spans="1:3" ht="15">
      <c r="A50" s="28"/>
      <c r="B50" s="16" t="s">
        <v>52</v>
      </c>
      <c r="C50" s="11">
        <v>1268.6021789399301</v>
      </c>
    </row>
    <row r="51" spans="1:3" ht="15">
      <c r="A51" s="28"/>
      <c r="B51" s="16" t="s">
        <v>53</v>
      </c>
      <c r="C51" s="11">
        <v>2110.03823454254</v>
      </c>
    </row>
    <row r="52" spans="1:3" ht="15">
      <c r="A52" s="28"/>
      <c r="B52" s="16" t="s">
        <v>54</v>
      </c>
      <c r="C52" s="11">
        <v>4896.743560517148</v>
      </c>
    </row>
    <row r="53" spans="1:3" ht="15">
      <c r="A53" s="28"/>
      <c r="B53" s="16" t="s">
        <v>55</v>
      </c>
      <c r="C53" s="11">
        <v>4991.922114353042</v>
      </c>
    </row>
    <row r="54" spans="1:3" ht="15">
      <c r="A54" s="28"/>
      <c r="B54" s="16" t="s">
        <v>56</v>
      </c>
      <c r="C54" s="11">
        <v>759.96495106876</v>
      </c>
    </row>
    <row r="55" spans="1:3" ht="15">
      <c r="A55" s="28"/>
      <c r="B55" s="16" t="s">
        <v>57</v>
      </c>
      <c r="C55" s="11">
        <v>3498.7544146412097</v>
      </c>
    </row>
    <row r="56" spans="1:3" ht="15">
      <c r="A56" s="28"/>
      <c r="B56" s="16" t="s">
        <v>58</v>
      </c>
      <c r="C56" s="11">
        <v>1627.4330173773278</v>
      </c>
    </row>
    <row r="57" spans="1:3" ht="15">
      <c r="A57" s="28"/>
      <c r="B57" s="16" t="s">
        <v>59</v>
      </c>
      <c r="C57" s="11">
        <v>1434.57651049558</v>
      </c>
    </row>
    <row r="58" spans="1:3" ht="15">
      <c r="A58" s="22" t="s">
        <v>60</v>
      </c>
      <c r="B58" s="22"/>
      <c r="C58" s="13">
        <f>SUM(C45:C57)</f>
        <v>31505.830947668597</v>
      </c>
    </row>
    <row r="59" spans="1:3" ht="15">
      <c r="A59" s="27" t="s">
        <v>61</v>
      </c>
      <c r="B59" s="15" t="s">
        <v>62</v>
      </c>
      <c r="C59" s="11">
        <v>601.39731354916</v>
      </c>
    </row>
    <row r="60" spans="1:3" ht="15">
      <c r="A60" s="28"/>
      <c r="B60" s="16" t="s">
        <v>63</v>
      </c>
      <c r="C60" s="11">
        <v>6023.265717838536</v>
      </c>
    </row>
    <row r="61" spans="1:3" ht="15">
      <c r="A61" s="28"/>
      <c r="B61" s="16" t="s">
        <v>64</v>
      </c>
      <c r="C61" s="11">
        <v>558.2956111509749</v>
      </c>
    </row>
    <row r="62" spans="1:3" ht="15">
      <c r="A62" s="28"/>
      <c r="B62" s="16" t="s">
        <v>65</v>
      </c>
      <c r="C62" s="11">
        <v>12.88363247194</v>
      </c>
    </row>
    <row r="63" spans="1:3" ht="15">
      <c r="A63" s="22" t="s">
        <v>66</v>
      </c>
      <c r="B63" s="22"/>
      <c r="C63" s="13">
        <f>SUM(C59:C62)</f>
        <v>7195.84227501061</v>
      </c>
    </row>
    <row r="64" spans="1:3" ht="15">
      <c r="A64" s="27" t="s">
        <v>67</v>
      </c>
      <c r="B64" s="15" t="s">
        <v>68</v>
      </c>
      <c r="C64" s="11">
        <v>7448.81383735612</v>
      </c>
    </row>
    <row r="65" spans="1:3" ht="15">
      <c r="A65" s="28"/>
      <c r="B65" s="16" t="s">
        <v>69</v>
      </c>
      <c r="C65" s="11">
        <v>3850.0316694373837</v>
      </c>
    </row>
    <row r="66" spans="1:3" ht="15">
      <c r="A66" s="28"/>
      <c r="B66" s="16" t="s">
        <v>70</v>
      </c>
      <c r="C66" s="11">
        <v>78.65629759020001</v>
      </c>
    </row>
    <row r="67" spans="1:3" ht="15">
      <c r="A67" s="22" t="s">
        <v>71</v>
      </c>
      <c r="B67" s="22"/>
      <c r="C67" s="13">
        <f>SUM(C64:C66)</f>
        <v>11377.501804383703</v>
      </c>
    </row>
    <row r="68" spans="1:3" ht="15">
      <c r="A68" s="23" t="s">
        <v>72</v>
      </c>
      <c r="B68" s="15" t="s">
        <v>73</v>
      </c>
      <c r="C68" s="11">
        <v>781.5535100630901</v>
      </c>
    </row>
    <row r="69" spans="1:3" ht="15">
      <c r="A69" s="24"/>
      <c r="B69" s="16" t="s">
        <v>74</v>
      </c>
      <c r="C69" s="11">
        <v>13929.405114681227</v>
      </c>
    </row>
    <row r="70" spans="1:3" ht="15">
      <c r="A70" s="24"/>
      <c r="B70" s="16" t="s">
        <v>75</v>
      </c>
      <c r="C70" s="11">
        <v>9.4489443567</v>
      </c>
    </row>
    <row r="71" spans="1:3" ht="15">
      <c r="A71" s="22" t="s">
        <v>76</v>
      </c>
      <c r="B71" s="22"/>
      <c r="C71" s="13">
        <f>SUM(C68:C70)</f>
        <v>14720.407569101017</v>
      </c>
    </row>
    <row r="72" spans="1:3" ht="15">
      <c r="A72" s="17" t="s">
        <v>77</v>
      </c>
      <c r="B72" s="15" t="s">
        <v>77</v>
      </c>
      <c r="C72" s="11">
        <v>128.5330024097</v>
      </c>
    </row>
    <row r="73" spans="1:3" ht="15">
      <c r="A73" s="22" t="s">
        <v>78</v>
      </c>
      <c r="B73" s="22"/>
      <c r="C73" s="13">
        <f>SUM(C72)</f>
        <v>128.5330024097</v>
      </c>
    </row>
    <row r="74" spans="1:3" ht="15">
      <c r="A74" s="29" t="s">
        <v>79</v>
      </c>
      <c r="B74" s="15" t="s">
        <v>80</v>
      </c>
      <c r="C74" s="11">
        <v>10736.258213046533</v>
      </c>
    </row>
    <row r="75" spans="1:3" ht="15">
      <c r="A75" s="30"/>
      <c r="B75" s="16" t="s">
        <v>81</v>
      </c>
      <c r="C75" s="11">
        <v>6529.957620644001</v>
      </c>
    </row>
    <row r="76" spans="1:3" ht="15">
      <c r="A76" s="22" t="s">
        <v>82</v>
      </c>
      <c r="B76" s="22"/>
      <c r="C76" s="13">
        <f>SUM(C74:C75)</f>
        <v>17266.215833690534</v>
      </c>
    </row>
    <row r="77" spans="1:3" ht="15">
      <c r="A77" s="23" t="s">
        <v>83</v>
      </c>
      <c r="B77" s="15" t="s">
        <v>84</v>
      </c>
      <c r="C77" s="11">
        <v>20.68340499261</v>
      </c>
    </row>
    <row r="78" spans="1:3" ht="15">
      <c r="A78" s="24"/>
      <c r="B78" s="16" t="s">
        <v>85</v>
      </c>
      <c r="C78" s="11">
        <v>327.335333742808</v>
      </c>
    </row>
    <row r="79" spans="1:3" ht="15">
      <c r="A79" s="24"/>
      <c r="B79" s="16" t="s">
        <v>86</v>
      </c>
      <c r="C79" s="11">
        <v>2037.2942366648365</v>
      </c>
    </row>
    <row r="80" spans="1:3" ht="15">
      <c r="A80" s="24"/>
      <c r="B80" s="16" t="s">
        <v>87</v>
      </c>
      <c r="C80" s="11">
        <v>2.92339885612</v>
      </c>
    </row>
    <row r="81" spans="1:3" ht="15">
      <c r="A81" s="24"/>
      <c r="B81" s="16" t="s">
        <v>88</v>
      </c>
      <c r="C81" s="11">
        <v>16352.357173515684</v>
      </c>
    </row>
    <row r="82" spans="1:3" ht="15.75" thickBot="1">
      <c r="A82" s="22" t="s">
        <v>89</v>
      </c>
      <c r="B82" s="22"/>
      <c r="C82" s="13">
        <f>SUM(C77:C81)</f>
        <v>18740.59354777206</v>
      </c>
    </row>
    <row r="83" spans="1:3" ht="24" customHeight="1">
      <c r="A83" s="25" t="s">
        <v>90</v>
      </c>
      <c r="B83" s="26"/>
      <c r="C83" s="18">
        <f>C11+C14+C18+C26+C42+C44+C58+C63+C67+C71+C73+C76+C82</f>
        <v>224953.295516908</v>
      </c>
    </row>
  </sheetData>
  <sheetProtection/>
  <mergeCells count="28">
    <mergeCell ref="A58:B58"/>
    <mergeCell ref="A59:A62"/>
    <mergeCell ref="A12:A13"/>
    <mergeCell ref="A5:C5"/>
    <mergeCell ref="A9:A10"/>
    <mergeCell ref="A11:B11"/>
    <mergeCell ref="A45:A57"/>
    <mergeCell ref="A6:E6"/>
    <mergeCell ref="A74:A75"/>
    <mergeCell ref="A63:B63"/>
    <mergeCell ref="A14:B14"/>
    <mergeCell ref="A15:A17"/>
    <mergeCell ref="A18:B18"/>
    <mergeCell ref="A19:A25"/>
    <mergeCell ref="A26:B26"/>
    <mergeCell ref="A27:A41"/>
    <mergeCell ref="A42:B42"/>
    <mergeCell ref="A44:B44"/>
    <mergeCell ref="A4:E4"/>
    <mergeCell ref="A76:B76"/>
    <mergeCell ref="A77:A81"/>
    <mergeCell ref="A82:B82"/>
    <mergeCell ref="A83:B83"/>
    <mergeCell ref="A64:A66"/>
    <mergeCell ref="A67:B67"/>
    <mergeCell ref="A68:A70"/>
    <mergeCell ref="A71:B71"/>
    <mergeCell ref="A73:B7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Sylvi Karina H.</cp:lastModifiedBy>
  <dcterms:created xsi:type="dcterms:W3CDTF">2020-10-27T21:45:07Z</dcterms:created>
  <dcterms:modified xsi:type="dcterms:W3CDTF">2020-10-31T12:36:38Z</dcterms:modified>
  <cp:category/>
  <cp:version/>
  <cp:contentType/>
  <cp:contentStatus/>
</cp:coreProperties>
</file>