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t_incentivo_forestal_parroquial" sheetId="1" r:id="rId1"/>
  </sheets>
  <definedNames/>
  <calcPr fullCalcOnLoad="1"/>
</workbook>
</file>

<file path=xl/sharedStrings.xml><?xml version="1.0" encoding="utf-8"?>
<sst xmlns="http://schemas.openxmlformats.org/spreadsheetml/2006/main" count="575" uniqueCount="271">
  <si>
    <t>AZUAY</t>
  </si>
  <si>
    <t>LAS NIEVES (CHAYA)</t>
  </si>
  <si>
    <t>PROVINCIA</t>
  </si>
  <si>
    <t>CANTÓN</t>
  </si>
  <si>
    <t>SUPERFICIE (ha)</t>
  </si>
  <si>
    <t>PARROQUIA</t>
  </si>
  <si>
    <t xml:space="preserve">PROGRAMA DE INCENTIVOS PARA LA REFORESTACIÓN CON FINES COMERCIALES
ESPECIES FORESTALES INCENTIVADAS A NIVEL PARROQUIAL                                                                      </t>
  </si>
  <si>
    <t>ESPECIE</t>
  </si>
  <si>
    <t>CHILLANES</t>
  </si>
  <si>
    <t>LA TRONCAL</t>
  </si>
  <si>
    <t>CARCHI</t>
  </si>
  <si>
    <t>MIRA</t>
  </si>
  <si>
    <t>MIRA (CHONTAHUASI)</t>
  </si>
  <si>
    <t>CPua: Persea americana (Aguacate)</t>
  </si>
  <si>
    <t>CHIMBORAZO</t>
  </si>
  <si>
    <t>GUAMOTE</t>
  </si>
  <si>
    <t>CEBADAS</t>
  </si>
  <si>
    <t>COTOPAXI</t>
  </si>
  <si>
    <t>GUASAGANDA (CAB. EN GUASAGANDA CENTRO)</t>
  </si>
  <si>
    <t>PUCAYACU</t>
  </si>
  <si>
    <t>LATACUNGA</t>
  </si>
  <si>
    <t>SAN JUAN DE PASTOCALLE</t>
  </si>
  <si>
    <t>PANGUA</t>
  </si>
  <si>
    <t>MORASPUNGO</t>
  </si>
  <si>
    <t>TINGO</t>
  </si>
  <si>
    <t>SALCEDO</t>
  </si>
  <si>
    <t>MULLIQUINDIL (SANTA ANA)</t>
  </si>
  <si>
    <t>EL ORO</t>
  </si>
  <si>
    <t>ARENILLAS</t>
  </si>
  <si>
    <t>LA CUCA</t>
  </si>
  <si>
    <t>PALMALES</t>
  </si>
  <si>
    <t>PASAJE</t>
  </si>
  <si>
    <t>PROGRESO</t>
  </si>
  <si>
    <t>SARACAY</t>
  </si>
  <si>
    <t>SANTA ROSA</t>
  </si>
  <si>
    <t>BELLAVISTA</t>
  </si>
  <si>
    <t>VICTORIA</t>
  </si>
  <si>
    <t>ESMERALDAS</t>
  </si>
  <si>
    <t>ATACAMES</t>
  </si>
  <si>
    <t>TONCHIGUE</t>
  </si>
  <si>
    <t>TONSUPA</t>
  </si>
  <si>
    <t>ELOY ALFARO</t>
  </si>
  <si>
    <t>ANCHAYACU</t>
  </si>
  <si>
    <t>CAMARONES (CAB. EN SAN VICENTE)</t>
  </si>
  <si>
    <t>CHINCA</t>
  </si>
  <si>
    <t>MAJUA</t>
  </si>
  <si>
    <t>SAN MATEO</t>
  </si>
  <si>
    <t>TABIAZO</t>
  </si>
  <si>
    <t>VUELTA LARGA</t>
  </si>
  <si>
    <t>MUISNE</t>
  </si>
  <si>
    <t>DAULE</t>
  </si>
  <si>
    <t>GALERA</t>
  </si>
  <si>
    <t>SAN FRANCISCO</t>
  </si>
  <si>
    <t>SAN GREGORIO</t>
  </si>
  <si>
    <t>CUBE</t>
  </si>
  <si>
    <t>MALIMPIA</t>
  </si>
  <si>
    <t>RIOVERDE</t>
  </si>
  <si>
    <t>CHONTADURO</t>
  </si>
  <si>
    <t>SAN LORENZO</t>
  </si>
  <si>
    <t>GUAYAS</t>
  </si>
  <si>
    <t>BALAO</t>
  </si>
  <si>
    <t>BALZAR</t>
  </si>
  <si>
    <t>COLIMES</t>
  </si>
  <si>
    <t>SAN JACINTO</t>
  </si>
  <si>
    <t>EL EMPALME</t>
  </si>
  <si>
    <t>EL ROSARIO</t>
  </si>
  <si>
    <t>GUAYAS (PUEBLO NUEVO)</t>
  </si>
  <si>
    <t>VELASCO IBARRA (CAB. EL EMPALME)</t>
  </si>
  <si>
    <t>EL TRIUNFO</t>
  </si>
  <si>
    <t>GENERAL ANTONIO ELIZALDE</t>
  </si>
  <si>
    <t>GENERAL ANTONIO ELIZALDE (BUCAY)</t>
  </si>
  <si>
    <t>GUAYAQUIL</t>
  </si>
  <si>
    <t>ISIDRO AYORA</t>
  </si>
  <si>
    <t>NARANJITO</t>
  </si>
  <si>
    <t>PALESTINA</t>
  </si>
  <si>
    <t>PEDRO CARBO</t>
  </si>
  <si>
    <t>SABANILLA</t>
  </si>
  <si>
    <t>VALLE DE LA VIRGEN</t>
  </si>
  <si>
    <t>IMBABURA</t>
  </si>
  <si>
    <t>COTACACHI</t>
  </si>
  <si>
    <t>IBARRA</t>
  </si>
  <si>
    <t>ANGOCHAGUA</t>
  </si>
  <si>
    <t>CAROLINA</t>
  </si>
  <si>
    <t>OTAVALO</t>
  </si>
  <si>
    <t>SAN PABLO</t>
  </si>
  <si>
    <t>LA MERCED DE BUENOS AIRES</t>
  </si>
  <si>
    <t>PABLO ARENAS</t>
  </si>
  <si>
    <t>SAN BLAS</t>
  </si>
  <si>
    <t>LOJA</t>
  </si>
  <si>
    <t>CHAGUARPAMBA</t>
  </si>
  <si>
    <t>BUENAVISTA</t>
  </si>
  <si>
    <t>AMALUZA</t>
  </si>
  <si>
    <t>PUYANGO</t>
  </si>
  <si>
    <t>ALAMOR</t>
  </si>
  <si>
    <t>BABA</t>
  </si>
  <si>
    <t>GUARE</t>
  </si>
  <si>
    <t>BABAHOYO</t>
  </si>
  <si>
    <t>FEBRES CORDERO (LAS JUNTAS)</t>
  </si>
  <si>
    <t>BUENA FE</t>
  </si>
  <si>
    <t>PATRICIA PILAR</t>
  </si>
  <si>
    <t>SAN JACINTO DE BUENA FE</t>
  </si>
  <si>
    <t>MOCACHE</t>
  </si>
  <si>
    <t>MONTALVO</t>
  </si>
  <si>
    <t>LA ESMERALDA</t>
  </si>
  <si>
    <t>PALENQUE</t>
  </si>
  <si>
    <t>QUEVEDO</t>
  </si>
  <si>
    <t>LA ESPERANZA</t>
  </si>
  <si>
    <t>SAN CARLOS</t>
  </si>
  <si>
    <t>QUINSALOMA</t>
  </si>
  <si>
    <t>URDANETA</t>
  </si>
  <si>
    <t>RICAURTE</t>
  </si>
  <si>
    <t>VALENCIA</t>
  </si>
  <si>
    <t>VENTANAS</t>
  </si>
  <si>
    <t>CHACARITA</t>
  </si>
  <si>
    <t>ZAPOTAL</t>
  </si>
  <si>
    <t>VINCES</t>
  </si>
  <si>
    <t>ANTONIO SOTOMAYOR (CAB. EN PLAYAS DE VINCES)</t>
  </si>
  <si>
    <t>24 DE MAYO</t>
  </si>
  <si>
    <t>NOBOA</t>
  </si>
  <si>
    <t>SUCRE</t>
  </si>
  <si>
    <t>CALCETA</t>
  </si>
  <si>
    <t>CHONE</t>
  </si>
  <si>
    <t>CANUTO</t>
  </si>
  <si>
    <t>CHIBUNGA</t>
  </si>
  <si>
    <t>EL CARMEN</t>
  </si>
  <si>
    <t>FLAVIO ALFARO</t>
  </si>
  <si>
    <t>SAN FRANCISCO DE NOVILLO (CAB. EN NOVILLO)</t>
  </si>
  <si>
    <t>JAMA</t>
  </si>
  <si>
    <t>JIPIJAPA</t>
  </si>
  <si>
    <t>EL ANEGADO (CAB. EN ELOY ALFARO)</t>
  </si>
  <si>
    <t>OLMEDO</t>
  </si>
  <si>
    <t>CASCOL</t>
  </si>
  <si>
    <t>GUALE</t>
  </si>
  <si>
    <t>PEDERNALES</t>
  </si>
  <si>
    <t>ATAHUALPA</t>
  </si>
  <si>
    <t>PICHINCHA</t>
  </si>
  <si>
    <t>BARRAGANETE</t>
  </si>
  <si>
    <t>PORTOVIEJO</t>
  </si>
  <si>
    <t>CHIRIJOS</t>
  </si>
  <si>
    <t>SAN VICENTE</t>
  </si>
  <si>
    <t>CANOA</t>
  </si>
  <si>
    <t>SANTA ANA</t>
  </si>
  <si>
    <t>SAN PABLO (CAB EN PUEBLO NUEVO)</t>
  </si>
  <si>
    <t>SANTA ANA DE VUELTA LARGA</t>
  </si>
  <si>
    <t>SAN ISIDRO</t>
  </si>
  <si>
    <t>NAPO</t>
  </si>
  <si>
    <t>ARCHIDONA</t>
  </si>
  <si>
    <t>SAN PABLO DE USHPAYACU</t>
  </si>
  <si>
    <t>TENA</t>
  </si>
  <si>
    <t>PUERTO NAPO</t>
  </si>
  <si>
    <t>SAN JUAN DE MUYUNA</t>
  </si>
  <si>
    <t>ORELLANA</t>
  </si>
  <si>
    <t>LORETO</t>
  </si>
  <si>
    <t>CAYAMBE</t>
  </si>
  <si>
    <t>DISTRITO METROPOLITANO DE QUITO</t>
  </si>
  <si>
    <t>EL CHAUPI</t>
  </si>
  <si>
    <t>PEDRO VICENTE MALDONADO</t>
  </si>
  <si>
    <t>PUERTO QUITO</t>
  </si>
  <si>
    <t>SAN MIGUEL DE LOS BANCOS</t>
  </si>
  <si>
    <t>SANTA ELENA</t>
  </si>
  <si>
    <t>CHANDUY</t>
  </si>
  <si>
    <t>COLONCHE</t>
  </si>
  <si>
    <t>LA CONCORDIA</t>
  </si>
  <si>
    <t>PLAN PILOTO</t>
  </si>
  <si>
    <t>SANTO DOMINGO</t>
  </si>
  <si>
    <t>EL ESFUERZO</t>
  </si>
  <si>
    <t>SANTO DOMINGO DE LOS COLORADOS</t>
  </si>
  <si>
    <t>VALLE HERMOSO</t>
  </si>
  <si>
    <t>GONZALO PIZARRO</t>
  </si>
  <si>
    <t>PUERTO LIBRE</t>
  </si>
  <si>
    <t>LAGO AGRIO</t>
  </si>
  <si>
    <t>PACAYACU</t>
  </si>
  <si>
    <t>SHUSHUFINDI</t>
  </si>
  <si>
    <t>SAN ROQUE (CAB. EN SAN VICENTE)</t>
  </si>
  <si>
    <t>SIETE DE JULIO</t>
  </si>
  <si>
    <t>TOTAL AZUAY</t>
  </si>
  <si>
    <t>BOLÍVAR</t>
  </si>
  <si>
    <t>NABÓN</t>
  </si>
  <si>
    <t>PUCARÁ</t>
  </si>
  <si>
    <t>Pinus patula (Pino)</t>
  </si>
  <si>
    <t>Gmelina arborea (Melina)</t>
  </si>
  <si>
    <t>Tectona grandis (Teca)</t>
  </si>
  <si>
    <t>TOTAL BOLÍVAR</t>
  </si>
  <si>
    <t>CAÑAR</t>
  </si>
  <si>
    <t>Persea americana (Aguacate)</t>
  </si>
  <si>
    <t>CUMANDÁ</t>
  </si>
  <si>
    <t>Pinus radiata (Pino)</t>
  </si>
  <si>
    <t>TOTAL CAÑAR</t>
  </si>
  <si>
    <t>TOTAL CARCHI</t>
  </si>
  <si>
    <t>LA MANÁ</t>
  </si>
  <si>
    <t>MULALÓ</t>
  </si>
  <si>
    <t>PUJILÍ</t>
  </si>
  <si>
    <t>PIÑAS</t>
  </si>
  <si>
    <t>BELLAMARÍA</t>
  </si>
  <si>
    <t>LA UNIÓN</t>
  </si>
  <si>
    <t>BORBÓN</t>
  </si>
  <si>
    <t>SANTA LUCÍA DE LAS PEÑAS</t>
  </si>
  <si>
    <t>SAN JOSÉ DE CHAMANGA</t>
  </si>
  <si>
    <t>QUININDÉ</t>
  </si>
  <si>
    <t>ROSA ZÁRATE (QUININDÉ)</t>
  </si>
  <si>
    <t>CALDERÓN</t>
  </si>
  <si>
    <t>CORONEL MARCELINO MARIDUEÑA</t>
  </si>
  <si>
    <t>CORONEL MARCELINO MARIDUEÑA (SAN CARLOS)</t>
  </si>
  <si>
    <t>SANTA LUCÍA</t>
  </si>
  <si>
    <t>SAN MIGUEL DE URCUQUÍ</t>
  </si>
  <si>
    <t>GARCÍA MORENO (LLURIMAGUA)</t>
  </si>
  <si>
    <t>PEÑAHERRERA</t>
  </si>
  <si>
    <t>PLAZA GUTIÉRREZ (CALVARIO)</t>
  </si>
  <si>
    <t>SAN JOSÉ DE QUICHINCHE</t>
  </si>
  <si>
    <t>ESPÍNDOLA</t>
  </si>
  <si>
    <t>LOS RÍOS</t>
  </si>
  <si>
    <t>LOS ÁNGELES</t>
  </si>
  <si>
    <t>MANABÍ</t>
  </si>
  <si>
    <t>JUNÍN</t>
  </si>
  <si>
    <t>PAJÁN</t>
  </si>
  <si>
    <t>BOYACÁ</t>
  </si>
  <si>
    <t>AMÉRICA</t>
  </si>
  <si>
    <t>PEDRO PABLO GÓMEZ</t>
  </si>
  <si>
    <t>CAMPOZANO (LA PALMA DE PAJÁN)</t>
  </si>
  <si>
    <t>COJIMÍES</t>
  </si>
  <si>
    <t>SAN SEBASTIÁN</t>
  </si>
  <si>
    <t>SAN PLÁCIDO</t>
  </si>
  <si>
    <t>PUERTO MISAHUALLÍ</t>
  </si>
  <si>
    <t>SAN JOSÉ DE PAYAMINO</t>
  </si>
  <si>
    <t>MEJÍA</t>
  </si>
  <si>
    <t>ASCÁZUBI</t>
  </si>
  <si>
    <t>SAN JOSÉ DE MINAS</t>
  </si>
  <si>
    <t>YARUQUÍ</t>
  </si>
  <si>
    <t>SANTO DOMINGO DE LOS TSÁCHILAS</t>
  </si>
  <si>
    <t>ALLURIQUÍN</t>
  </si>
  <si>
    <t>LUZ DE AMÉRICA</t>
  </si>
  <si>
    <t>PUERTO LIMÓN</t>
  </si>
  <si>
    <t>SAN JACINTO DEL BÚA</t>
  </si>
  <si>
    <t>SANTA MARÍA DEL TOACHI</t>
  </si>
  <si>
    <t>SUCUMBÍOS</t>
  </si>
  <si>
    <t>LUMBAQUÍ</t>
  </si>
  <si>
    <t>JAMBELÍ</t>
  </si>
  <si>
    <t>ZONA EN ESTUDIO: EL PIEDRERO (CAÑAR - GUAYAS)</t>
  </si>
  <si>
    <t>ZONA EN ESTUDIO: MATILDE ESTHER (GUAYAS - LOS RÍOS)</t>
  </si>
  <si>
    <t>Triplaris cumingiana (Fernan Sanchez)</t>
  </si>
  <si>
    <t>Cordia alliodora (Laurel)</t>
  </si>
  <si>
    <t>Ochroma pyramidale (Balsa)</t>
  </si>
  <si>
    <t>Eucalyptus globulus (Eucalipto)</t>
  </si>
  <si>
    <t>Schizolobium parahybum (Pachaco)</t>
  </si>
  <si>
    <t>Jacaranda copaia (Jacaranda)</t>
  </si>
  <si>
    <t>Alnus acuminata (Aliso)</t>
  </si>
  <si>
    <t>Eucalyptus saligna (Eucalipto)</t>
  </si>
  <si>
    <t>Hevea brasiliensis (Caucho)</t>
  </si>
  <si>
    <t>Eucalyptus urograndis (Eucalipto)</t>
  </si>
  <si>
    <t>Cedrelinga catenaeformis (Chuncho)</t>
  </si>
  <si>
    <t>TOTAL CHIMBORAZO</t>
  </si>
  <si>
    <t>TOTAL COTOPAXI</t>
  </si>
  <si>
    <t>TOTAL EL ORO</t>
  </si>
  <si>
    <t>TOTAL ESMERALDAS</t>
  </si>
  <si>
    <t>TOTAL GUAYAS</t>
  </si>
  <si>
    <t>TOTAL IMBABURA</t>
  </si>
  <si>
    <t>TOTAL LOJA</t>
  </si>
  <si>
    <t>TOTAL LOS RÍOS</t>
  </si>
  <si>
    <t>TOTAL MANABÍ</t>
  </si>
  <si>
    <t>TOTAL NAPO</t>
  </si>
  <si>
    <t>TOTAL ORELLANA</t>
  </si>
  <si>
    <t>TOTAL PICHINCHA</t>
  </si>
  <si>
    <t>TOTAL SANTA ELENA</t>
  </si>
  <si>
    <t>TOTAL SANTO DOMINGO DE LOS TSÁCHILAS</t>
  </si>
  <si>
    <t>TOTAL SUCUMBÍOS</t>
  </si>
  <si>
    <t>TOTAL ZONA EN ESTUDIO: EL PIEDRERO (CAÑAR - GUAYAS)</t>
  </si>
  <si>
    <t>TOTAL ZONA EN ESTUDIO: MATILDE ESTHER (GUAYAS - LOS RÍOS)</t>
  </si>
  <si>
    <t>TOTAL SUPERFICIE INCENTIVADA</t>
  </si>
  <si>
    <t>ALAQUES (ALÁQUEZ)</t>
  </si>
  <si>
    <t>CAHUASQUÍ</t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</si>
  <si>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 Información actualizada a diciembre 2017. 
Ministerio de Agricultura y Ganadería (MAG) - Subsecretaría de Producción Forestal (SPF)</t>
    </r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</si>
</sst>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00000"/>
    <numFmt numFmtId="165" formatCode="#,##0.0"/>
    <numFmt numFmtId="166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35" fillId="1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" fontId="0" fillId="0" borderId="12" xfId="0" applyNumberFormat="1" applyBorder="1" applyAlignment="1">
      <alignment/>
    </xf>
    <xf numFmtId="0" fontId="35" fillId="13" borderId="13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  <xf numFmtId="4" fontId="35" fillId="13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4" fontId="0" fillId="0" borderId="16" xfId="0" applyNumberFormat="1" applyBorder="1" applyAlignment="1">
      <alignment/>
    </xf>
    <xf numFmtId="4" fontId="35" fillId="13" borderId="14" xfId="0" applyNumberFormat="1" applyFont="1" applyFill="1" applyBorder="1" applyAlignment="1">
      <alignment/>
    </xf>
    <xf numFmtId="4" fontId="35" fillId="19" borderId="17" xfId="0" applyNumberFormat="1" applyFont="1" applyFill="1" applyBorder="1" applyAlignment="1">
      <alignment vertical="center"/>
    </xf>
    <xf numFmtId="0" fontId="35" fillId="0" borderId="18" xfId="0" applyFont="1" applyBorder="1" applyAlignment="1">
      <alignment horizontal="center"/>
    </xf>
    <xf numFmtId="0" fontId="0" fillId="0" borderId="15" xfId="0" applyBorder="1" applyAlignment="1">
      <alignment/>
    </xf>
    <xf numFmtId="0" fontId="35" fillId="13" borderId="13" xfId="0" applyFont="1" applyFill="1" applyBorder="1" applyAlignment="1">
      <alignment horizontal="right" vertical="center"/>
    </xf>
    <xf numFmtId="0" fontId="35" fillId="13" borderId="10" xfId="0" applyFont="1" applyFill="1" applyBorder="1" applyAlignment="1">
      <alignment horizontal="right" vertical="center"/>
    </xf>
    <xf numFmtId="0" fontId="35" fillId="13" borderId="13" xfId="0" applyFont="1" applyFill="1" applyBorder="1" applyAlignment="1">
      <alignment horizontal="right"/>
    </xf>
    <xf numFmtId="0" fontId="35" fillId="13" borderId="10" xfId="0" applyFont="1" applyFill="1" applyBorder="1" applyAlignment="1">
      <alignment horizontal="right"/>
    </xf>
    <xf numFmtId="0" fontId="35" fillId="19" borderId="19" xfId="0" applyFont="1" applyFill="1" applyBorder="1" applyAlignment="1">
      <alignment horizontal="center" vertical="center"/>
    </xf>
    <xf numFmtId="0" fontId="35" fillId="19" borderId="20" xfId="0" applyFont="1" applyFill="1" applyBorder="1" applyAlignment="1">
      <alignment horizontal="center" vertical="center"/>
    </xf>
    <xf numFmtId="0" fontId="35" fillId="19" borderId="21" xfId="0" applyFont="1" applyFill="1" applyBorder="1" applyAlignment="1">
      <alignment horizontal="center" vertical="center"/>
    </xf>
    <xf numFmtId="0" fontId="35" fillId="13" borderId="13" xfId="0" applyFont="1" applyFill="1" applyBorder="1" applyAlignment="1">
      <alignment horizontal="right" vertical="center" wrapText="1"/>
    </xf>
    <xf numFmtId="0" fontId="35" fillId="13" borderId="10" xfId="0" applyFont="1" applyFill="1" applyBorder="1" applyAlignment="1">
      <alignment horizontal="righ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35" fillId="13" borderId="18" xfId="0" applyFont="1" applyFill="1" applyBorder="1" applyAlignment="1">
      <alignment horizontal="center" vertical="center" wrapText="1"/>
    </xf>
    <xf numFmtId="0" fontId="35" fillId="13" borderId="15" xfId="0" applyFont="1" applyFill="1" applyBorder="1" applyAlignment="1">
      <alignment horizontal="center" vertical="center"/>
    </xf>
    <xf numFmtId="0" fontId="35" fillId="13" borderId="16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2"/>
  <sheetViews>
    <sheetView tabSelected="1" zoomScalePageLayoutView="0" workbookViewId="0" topLeftCell="A1">
      <selection activeCell="A1" sqref="A1:E292"/>
    </sheetView>
  </sheetViews>
  <sheetFormatPr defaultColWidth="11.421875" defaultRowHeight="15"/>
  <cols>
    <col min="1" max="1" width="20.7109375" style="2" customWidth="1"/>
    <col min="2" max="2" width="35.7109375" style="9" customWidth="1"/>
    <col min="3" max="3" width="50.7109375" style="9" customWidth="1"/>
    <col min="4" max="4" width="40.7109375" style="6" customWidth="1"/>
    <col min="5" max="5" width="18.7109375" style="7" customWidth="1"/>
  </cols>
  <sheetData>
    <row r="1" spans="1:5" s="1" customFormat="1" ht="39.75" customHeight="1">
      <c r="A1" s="46" t="s">
        <v>6</v>
      </c>
      <c r="B1" s="47"/>
      <c r="C1" s="47"/>
      <c r="D1" s="47"/>
      <c r="E1" s="48"/>
    </row>
    <row r="2" spans="1:5" s="1" customFormat="1" ht="22.5" customHeight="1" thickBot="1">
      <c r="A2" s="11" t="s">
        <v>2</v>
      </c>
      <c r="B2" s="12" t="s">
        <v>3</v>
      </c>
      <c r="C2" s="12" t="s">
        <v>5</v>
      </c>
      <c r="D2" s="3" t="s">
        <v>7</v>
      </c>
      <c r="E2" s="13" t="s">
        <v>4</v>
      </c>
    </row>
    <row r="3" spans="1:5" ht="15">
      <c r="A3" s="32" t="s">
        <v>0</v>
      </c>
      <c r="B3" s="14" t="s">
        <v>177</v>
      </c>
      <c r="C3" s="14" t="s">
        <v>1</v>
      </c>
      <c r="D3" s="19" t="s">
        <v>179</v>
      </c>
      <c r="E3" s="15">
        <v>152.52757596088702</v>
      </c>
    </row>
    <row r="4" spans="1:5" ht="15">
      <c r="A4" s="33"/>
      <c r="B4" s="36" t="s">
        <v>178</v>
      </c>
      <c r="C4" s="36" t="s">
        <v>178</v>
      </c>
      <c r="D4" s="4" t="s">
        <v>180</v>
      </c>
      <c r="E4" s="10">
        <v>31.395231002426005</v>
      </c>
    </row>
    <row r="5" spans="1:5" ht="15">
      <c r="A5" s="33"/>
      <c r="B5" s="36"/>
      <c r="C5" s="36"/>
      <c r="D5" s="4" t="s">
        <v>181</v>
      </c>
      <c r="E5" s="10">
        <v>2.131103678634</v>
      </c>
    </row>
    <row r="6" spans="1:5" s="8" customFormat="1" ht="15.75" thickBot="1">
      <c r="A6" s="20" t="s">
        <v>175</v>
      </c>
      <c r="B6" s="21"/>
      <c r="C6" s="21"/>
      <c r="D6" s="21"/>
      <c r="E6" s="16">
        <f>SUM(E3:E5)</f>
        <v>186.05391064194703</v>
      </c>
    </row>
    <row r="7" spans="1:5" ht="15">
      <c r="A7" s="18" t="s">
        <v>176</v>
      </c>
      <c r="B7" s="14" t="s">
        <v>8</v>
      </c>
      <c r="C7" s="14" t="s">
        <v>8</v>
      </c>
      <c r="D7" s="19" t="s">
        <v>179</v>
      </c>
      <c r="E7" s="15">
        <v>126.24463781732999</v>
      </c>
    </row>
    <row r="8" spans="1:5" s="8" customFormat="1" ht="15.75" thickBot="1">
      <c r="A8" s="22" t="s">
        <v>182</v>
      </c>
      <c r="B8" s="23"/>
      <c r="C8" s="23"/>
      <c r="D8" s="23"/>
      <c r="E8" s="16">
        <f>SUM(E7)</f>
        <v>126.24463781732999</v>
      </c>
    </row>
    <row r="9" spans="1:5" ht="15">
      <c r="A9" s="18" t="s">
        <v>183</v>
      </c>
      <c r="B9" s="14" t="s">
        <v>9</v>
      </c>
      <c r="C9" s="14" t="s">
        <v>9</v>
      </c>
      <c r="D9" s="19" t="s">
        <v>181</v>
      </c>
      <c r="E9" s="15">
        <v>72.3936153961</v>
      </c>
    </row>
    <row r="10" spans="1:5" s="8" customFormat="1" ht="15.75" thickBot="1">
      <c r="A10" s="22" t="s">
        <v>187</v>
      </c>
      <c r="B10" s="23"/>
      <c r="C10" s="23"/>
      <c r="D10" s="23"/>
      <c r="E10" s="16">
        <f>SUM(E9)</f>
        <v>72.3936153961</v>
      </c>
    </row>
    <row r="11" spans="1:5" ht="15">
      <c r="A11" s="18" t="s">
        <v>10</v>
      </c>
      <c r="B11" s="14" t="s">
        <v>11</v>
      </c>
      <c r="C11" s="14" t="s">
        <v>12</v>
      </c>
      <c r="D11" s="19" t="s">
        <v>184</v>
      </c>
      <c r="E11" s="15">
        <v>2.2589351770259998</v>
      </c>
    </row>
    <row r="12" spans="1:5" s="8" customFormat="1" ht="15.75" thickBot="1">
      <c r="A12" s="22" t="s">
        <v>188</v>
      </c>
      <c r="B12" s="23"/>
      <c r="C12" s="23"/>
      <c r="D12" s="23"/>
      <c r="E12" s="16">
        <f>SUM(E11)</f>
        <v>2.2589351770259998</v>
      </c>
    </row>
    <row r="13" spans="1:5" ht="15">
      <c r="A13" s="43" t="s">
        <v>14</v>
      </c>
      <c r="B13" s="14" t="s">
        <v>185</v>
      </c>
      <c r="C13" s="14" t="s">
        <v>185</v>
      </c>
      <c r="D13" s="19" t="s">
        <v>181</v>
      </c>
      <c r="E13" s="15">
        <v>11.240992336209999</v>
      </c>
    </row>
    <row r="14" spans="1:5" ht="15">
      <c r="A14" s="44"/>
      <c r="B14" s="5" t="s">
        <v>15</v>
      </c>
      <c r="C14" s="5" t="s">
        <v>16</v>
      </c>
      <c r="D14" s="4" t="s">
        <v>186</v>
      </c>
      <c r="E14" s="10">
        <v>45.6783676618</v>
      </c>
    </row>
    <row r="15" spans="1:5" s="8" customFormat="1" ht="15.75" thickBot="1">
      <c r="A15" s="27" t="s">
        <v>250</v>
      </c>
      <c r="B15" s="28"/>
      <c r="C15" s="28"/>
      <c r="D15" s="28"/>
      <c r="E15" s="16">
        <f>SUM(E13:E14)</f>
        <v>56.91935999801</v>
      </c>
    </row>
    <row r="16" spans="1:5" ht="15">
      <c r="A16" s="32" t="s">
        <v>17</v>
      </c>
      <c r="B16" s="45" t="s">
        <v>189</v>
      </c>
      <c r="C16" s="14" t="s">
        <v>18</v>
      </c>
      <c r="D16" s="19" t="s">
        <v>180</v>
      </c>
      <c r="E16" s="15">
        <v>92.10347110107999</v>
      </c>
    </row>
    <row r="17" spans="1:5" ht="15">
      <c r="A17" s="33"/>
      <c r="B17" s="36"/>
      <c r="C17" s="36" t="s">
        <v>189</v>
      </c>
      <c r="D17" s="4" t="s">
        <v>239</v>
      </c>
      <c r="E17" s="10">
        <v>0.5566</v>
      </c>
    </row>
    <row r="18" spans="1:5" ht="15">
      <c r="A18" s="33"/>
      <c r="B18" s="36"/>
      <c r="C18" s="36"/>
      <c r="D18" s="4" t="s">
        <v>240</v>
      </c>
      <c r="E18" s="10">
        <v>5.4559</v>
      </c>
    </row>
    <row r="19" spans="1:5" ht="15">
      <c r="A19" s="33"/>
      <c r="B19" s="36"/>
      <c r="C19" s="36"/>
      <c r="D19" s="4" t="s">
        <v>180</v>
      </c>
      <c r="E19" s="10">
        <v>57.59943511587899</v>
      </c>
    </row>
    <row r="20" spans="1:5" ht="15">
      <c r="A20" s="33"/>
      <c r="B20" s="36"/>
      <c r="C20" s="36"/>
      <c r="D20" s="4" t="s">
        <v>241</v>
      </c>
      <c r="E20" s="10">
        <v>37.79603758197</v>
      </c>
    </row>
    <row r="21" spans="1:5" ht="15">
      <c r="A21" s="33"/>
      <c r="B21" s="36"/>
      <c r="C21" s="5" t="s">
        <v>19</v>
      </c>
      <c r="D21" s="4" t="s">
        <v>180</v>
      </c>
      <c r="E21" s="10">
        <v>22.789784873069998</v>
      </c>
    </row>
    <row r="22" spans="1:5" ht="15">
      <c r="A22" s="33"/>
      <c r="B22" s="35" t="s">
        <v>20</v>
      </c>
      <c r="C22" s="5" t="s">
        <v>268</v>
      </c>
      <c r="D22" s="4" t="s">
        <v>186</v>
      </c>
      <c r="E22" s="10">
        <v>7.22134393794</v>
      </c>
    </row>
    <row r="23" spans="1:5" ht="15">
      <c r="A23" s="33"/>
      <c r="B23" s="35"/>
      <c r="C23" s="36" t="s">
        <v>190</v>
      </c>
      <c r="D23" s="4" t="s">
        <v>179</v>
      </c>
      <c r="E23" s="10">
        <v>799.1003965835398</v>
      </c>
    </row>
    <row r="24" spans="1:5" ht="15">
      <c r="A24" s="33"/>
      <c r="B24" s="35"/>
      <c r="C24" s="36"/>
      <c r="D24" s="4" t="s">
        <v>242</v>
      </c>
      <c r="E24" s="10">
        <v>227.49694635279002</v>
      </c>
    </row>
    <row r="25" spans="1:5" ht="15">
      <c r="A25" s="33"/>
      <c r="B25" s="35"/>
      <c r="C25" s="36"/>
      <c r="D25" s="4" t="s">
        <v>186</v>
      </c>
      <c r="E25" s="10">
        <v>816.75925568141</v>
      </c>
    </row>
    <row r="26" spans="1:5" ht="15">
      <c r="A26" s="33"/>
      <c r="B26" s="35"/>
      <c r="C26" s="35" t="s">
        <v>21</v>
      </c>
      <c r="D26" s="4" t="s">
        <v>242</v>
      </c>
      <c r="E26" s="10">
        <v>12.8353661107</v>
      </c>
    </row>
    <row r="27" spans="1:5" ht="15">
      <c r="A27" s="33"/>
      <c r="B27" s="35"/>
      <c r="C27" s="35"/>
      <c r="D27" s="4" t="s">
        <v>186</v>
      </c>
      <c r="E27" s="10">
        <v>24.65937245966</v>
      </c>
    </row>
    <row r="28" spans="1:5" ht="15">
      <c r="A28" s="33"/>
      <c r="B28" s="36" t="s">
        <v>22</v>
      </c>
      <c r="C28" s="36" t="s">
        <v>23</v>
      </c>
      <c r="D28" s="4" t="s">
        <v>180</v>
      </c>
      <c r="E28" s="10">
        <v>123.08285885187998</v>
      </c>
    </row>
    <row r="29" spans="1:5" ht="15">
      <c r="A29" s="33"/>
      <c r="B29" s="36"/>
      <c r="C29" s="36"/>
      <c r="D29" s="4" t="s">
        <v>181</v>
      </c>
      <c r="E29" s="10">
        <v>4.8633873169</v>
      </c>
    </row>
    <row r="30" spans="1:5" ht="15">
      <c r="A30" s="33"/>
      <c r="B30" s="36"/>
      <c r="C30" s="36"/>
      <c r="D30" s="4" t="s">
        <v>241</v>
      </c>
      <c r="E30" s="10">
        <v>627.244591434669</v>
      </c>
    </row>
    <row r="31" spans="1:5" ht="15">
      <c r="A31" s="33"/>
      <c r="B31" s="5" t="s">
        <v>191</v>
      </c>
      <c r="C31" s="5" t="s">
        <v>24</v>
      </c>
      <c r="D31" s="4" t="s">
        <v>180</v>
      </c>
      <c r="E31" s="10">
        <v>27.285066550030002</v>
      </c>
    </row>
    <row r="32" spans="1:5" ht="15">
      <c r="A32" s="33"/>
      <c r="B32" s="36" t="s">
        <v>25</v>
      </c>
      <c r="C32" s="35" t="s">
        <v>26</v>
      </c>
      <c r="D32" s="4" t="s">
        <v>242</v>
      </c>
      <c r="E32" s="10">
        <v>3.22414758875</v>
      </c>
    </row>
    <row r="33" spans="1:5" ht="15">
      <c r="A33" s="33"/>
      <c r="B33" s="36"/>
      <c r="C33" s="35"/>
      <c r="D33" s="4" t="s">
        <v>186</v>
      </c>
      <c r="E33" s="10">
        <v>102.39640815749999</v>
      </c>
    </row>
    <row r="34" spans="1:5" s="8" customFormat="1" ht="15.75" thickBot="1">
      <c r="A34" s="20" t="s">
        <v>251</v>
      </c>
      <c r="B34" s="21"/>
      <c r="C34" s="21"/>
      <c r="D34" s="21"/>
      <c r="E34" s="16">
        <f>SUM(E16:E33)</f>
        <v>2992.4703696977676</v>
      </c>
    </row>
    <row r="35" spans="1:5" ht="15">
      <c r="A35" s="32" t="s">
        <v>27</v>
      </c>
      <c r="B35" s="45" t="s">
        <v>28</v>
      </c>
      <c r="C35" s="14" t="s">
        <v>29</v>
      </c>
      <c r="D35" s="19" t="s">
        <v>181</v>
      </c>
      <c r="E35" s="15">
        <v>57.253226690550015</v>
      </c>
    </row>
    <row r="36" spans="1:5" ht="15">
      <c r="A36" s="33"/>
      <c r="B36" s="36"/>
      <c r="C36" s="5" t="s">
        <v>30</v>
      </c>
      <c r="D36" s="4" t="s">
        <v>181</v>
      </c>
      <c r="E36" s="10">
        <v>31.3655750171</v>
      </c>
    </row>
    <row r="37" spans="1:5" ht="15">
      <c r="A37" s="33"/>
      <c r="B37" s="36" t="s">
        <v>31</v>
      </c>
      <c r="C37" s="36" t="s">
        <v>32</v>
      </c>
      <c r="D37" s="4" t="s">
        <v>180</v>
      </c>
      <c r="E37" s="10">
        <v>28.221649609357005</v>
      </c>
    </row>
    <row r="38" spans="1:5" ht="15">
      <c r="A38" s="33"/>
      <c r="B38" s="36"/>
      <c r="C38" s="36"/>
      <c r="D38" s="4" t="s">
        <v>181</v>
      </c>
      <c r="E38" s="10">
        <v>4.17639429555</v>
      </c>
    </row>
    <row r="39" spans="1:5" ht="15">
      <c r="A39" s="33"/>
      <c r="B39" s="36"/>
      <c r="C39" s="36"/>
      <c r="D39" s="4" t="s">
        <v>241</v>
      </c>
      <c r="E39" s="10">
        <v>72.527868011349</v>
      </c>
    </row>
    <row r="40" spans="1:5" ht="15">
      <c r="A40" s="33"/>
      <c r="B40" s="5" t="s">
        <v>192</v>
      </c>
      <c r="C40" s="5" t="s">
        <v>33</v>
      </c>
      <c r="D40" s="4" t="s">
        <v>181</v>
      </c>
      <c r="E40" s="10">
        <v>81.64925608348001</v>
      </c>
    </row>
    <row r="41" spans="1:5" ht="15">
      <c r="A41" s="33"/>
      <c r="B41" s="35" t="s">
        <v>34</v>
      </c>
      <c r="C41" s="36" t="s">
        <v>193</v>
      </c>
      <c r="D41" s="4" t="s">
        <v>181</v>
      </c>
      <c r="E41" s="10">
        <v>81.83826567052999</v>
      </c>
    </row>
    <row r="42" spans="1:5" ht="15">
      <c r="A42" s="33"/>
      <c r="B42" s="35"/>
      <c r="C42" s="36"/>
      <c r="D42" s="4" t="s">
        <v>241</v>
      </c>
      <c r="E42" s="10">
        <v>3.3231542926129998</v>
      </c>
    </row>
    <row r="43" spans="1:5" ht="15">
      <c r="A43" s="33"/>
      <c r="B43" s="35"/>
      <c r="C43" s="5" t="s">
        <v>35</v>
      </c>
      <c r="D43" s="4" t="s">
        <v>180</v>
      </c>
      <c r="E43" s="10">
        <v>10.7812019327</v>
      </c>
    </row>
    <row r="44" spans="1:5" ht="15">
      <c r="A44" s="33"/>
      <c r="B44" s="35"/>
      <c r="C44" s="5" t="s">
        <v>34</v>
      </c>
      <c r="D44" s="4" t="s">
        <v>181</v>
      </c>
      <c r="E44" s="10">
        <v>30.7248150731</v>
      </c>
    </row>
    <row r="45" spans="1:5" ht="15">
      <c r="A45" s="33"/>
      <c r="B45" s="35"/>
      <c r="C45" s="5" t="s">
        <v>36</v>
      </c>
      <c r="D45" s="4" t="s">
        <v>180</v>
      </c>
      <c r="E45" s="10">
        <v>77.17809926627999</v>
      </c>
    </row>
    <row r="46" spans="1:5" s="8" customFormat="1" ht="15.75" thickBot="1">
      <c r="A46" s="20" t="s">
        <v>252</v>
      </c>
      <c r="B46" s="21"/>
      <c r="C46" s="21"/>
      <c r="D46" s="21"/>
      <c r="E46" s="16">
        <f>SUM(E35:E45)</f>
        <v>479.039505942609</v>
      </c>
    </row>
    <row r="47" spans="1:5" ht="15">
      <c r="A47" s="43" t="s">
        <v>37</v>
      </c>
      <c r="B47" s="45" t="s">
        <v>38</v>
      </c>
      <c r="C47" s="45" t="s">
        <v>38</v>
      </c>
      <c r="D47" s="19" t="s">
        <v>181</v>
      </c>
      <c r="E47" s="15">
        <v>39.43298006655</v>
      </c>
    </row>
    <row r="48" spans="1:5" ht="15">
      <c r="A48" s="44"/>
      <c r="B48" s="36"/>
      <c r="C48" s="36"/>
      <c r="D48" s="4" t="s">
        <v>241</v>
      </c>
      <c r="E48" s="10">
        <v>63.86528981603</v>
      </c>
    </row>
    <row r="49" spans="1:5" ht="15">
      <c r="A49" s="44"/>
      <c r="B49" s="36"/>
      <c r="C49" s="5" t="s">
        <v>194</v>
      </c>
      <c r="D49" s="4" t="s">
        <v>181</v>
      </c>
      <c r="E49" s="10">
        <v>42.761392581699994</v>
      </c>
    </row>
    <row r="50" spans="1:5" ht="15">
      <c r="A50" s="44"/>
      <c r="B50" s="36"/>
      <c r="C50" s="36" t="s">
        <v>39</v>
      </c>
      <c r="D50" s="4" t="s">
        <v>180</v>
      </c>
      <c r="E50" s="10">
        <v>25.17637855012</v>
      </c>
    </row>
    <row r="51" spans="1:5" ht="15">
      <c r="A51" s="44"/>
      <c r="B51" s="36"/>
      <c r="C51" s="36"/>
      <c r="D51" s="4" t="s">
        <v>181</v>
      </c>
      <c r="E51" s="10">
        <v>9.128001849901999</v>
      </c>
    </row>
    <row r="52" spans="1:5" ht="15">
      <c r="A52" s="44"/>
      <c r="B52" s="36"/>
      <c r="C52" s="36"/>
      <c r="D52" s="4" t="s">
        <v>241</v>
      </c>
      <c r="E52" s="10">
        <v>9.889578562041999</v>
      </c>
    </row>
    <row r="53" spans="1:5" ht="15">
      <c r="A53" s="44"/>
      <c r="B53" s="36"/>
      <c r="C53" s="36" t="s">
        <v>40</v>
      </c>
      <c r="D53" s="4" t="s">
        <v>180</v>
      </c>
      <c r="E53" s="10">
        <v>24.004425113923</v>
      </c>
    </row>
    <row r="54" spans="1:5" ht="15">
      <c r="A54" s="44"/>
      <c r="B54" s="36"/>
      <c r="C54" s="36"/>
      <c r="D54" s="4" t="s">
        <v>181</v>
      </c>
      <c r="E54" s="10">
        <v>4.23095975772</v>
      </c>
    </row>
    <row r="55" spans="1:5" ht="15">
      <c r="A55" s="44"/>
      <c r="B55" s="35" t="s">
        <v>41</v>
      </c>
      <c r="C55" s="36" t="s">
        <v>42</v>
      </c>
      <c r="D55" s="4" t="s">
        <v>181</v>
      </c>
      <c r="E55" s="10">
        <v>32.1808271577</v>
      </c>
    </row>
    <row r="56" spans="1:5" ht="15">
      <c r="A56" s="44"/>
      <c r="B56" s="35"/>
      <c r="C56" s="36"/>
      <c r="D56" s="4" t="s">
        <v>241</v>
      </c>
      <c r="E56" s="10">
        <v>8.54179882738</v>
      </c>
    </row>
    <row r="57" spans="1:5" ht="15">
      <c r="A57" s="44"/>
      <c r="B57" s="35"/>
      <c r="C57" s="5" t="s">
        <v>195</v>
      </c>
      <c r="D57" s="4" t="s">
        <v>241</v>
      </c>
      <c r="E57" s="10">
        <v>3.87225</v>
      </c>
    </row>
    <row r="58" spans="1:5" ht="15">
      <c r="A58" s="44"/>
      <c r="B58" s="35"/>
      <c r="C58" s="5" t="s">
        <v>196</v>
      </c>
      <c r="D58" s="4" t="s">
        <v>181</v>
      </c>
      <c r="E58" s="10">
        <v>9.12444485841</v>
      </c>
    </row>
    <row r="59" spans="1:5" ht="15">
      <c r="A59" s="44"/>
      <c r="B59" s="35" t="s">
        <v>37</v>
      </c>
      <c r="C59" s="5" t="s">
        <v>43</v>
      </c>
      <c r="D59" s="4" t="s">
        <v>180</v>
      </c>
      <c r="E59" s="10">
        <v>50.6020579347</v>
      </c>
    </row>
    <row r="60" spans="1:5" ht="15">
      <c r="A60" s="44"/>
      <c r="B60" s="35"/>
      <c r="C60" s="36" t="s">
        <v>44</v>
      </c>
      <c r="D60" s="4" t="s">
        <v>180</v>
      </c>
      <c r="E60" s="10">
        <v>40.993749408599996</v>
      </c>
    </row>
    <row r="61" spans="1:5" ht="15">
      <c r="A61" s="44"/>
      <c r="B61" s="35"/>
      <c r="C61" s="36"/>
      <c r="D61" s="4" t="s">
        <v>241</v>
      </c>
      <c r="E61" s="10">
        <v>51.2822365101</v>
      </c>
    </row>
    <row r="62" spans="1:5" ht="15">
      <c r="A62" s="44"/>
      <c r="B62" s="35"/>
      <c r="C62" s="36" t="s">
        <v>45</v>
      </c>
      <c r="D62" s="4" t="s">
        <v>180</v>
      </c>
      <c r="E62" s="10">
        <v>97.87704959574391</v>
      </c>
    </row>
    <row r="63" spans="1:5" ht="15">
      <c r="A63" s="44"/>
      <c r="B63" s="35"/>
      <c r="C63" s="36"/>
      <c r="D63" s="4" t="s">
        <v>243</v>
      </c>
      <c r="E63" s="10">
        <v>55.986464746870006</v>
      </c>
    </row>
    <row r="64" spans="1:5" ht="15">
      <c r="A64" s="44"/>
      <c r="B64" s="35"/>
      <c r="C64" s="36"/>
      <c r="D64" s="4" t="s">
        <v>181</v>
      </c>
      <c r="E64" s="10">
        <v>3.38161675737</v>
      </c>
    </row>
    <row r="65" spans="1:5" ht="15">
      <c r="A65" s="44"/>
      <c r="B65" s="35"/>
      <c r="C65" s="5" t="s">
        <v>46</v>
      </c>
      <c r="D65" s="4" t="s">
        <v>181</v>
      </c>
      <c r="E65" s="10">
        <v>61.205582313467</v>
      </c>
    </row>
    <row r="66" spans="1:5" ht="15">
      <c r="A66" s="44"/>
      <c r="B66" s="35"/>
      <c r="C66" s="5" t="s">
        <v>47</v>
      </c>
      <c r="D66" s="4" t="s">
        <v>181</v>
      </c>
      <c r="E66" s="10">
        <v>70.142853296768</v>
      </c>
    </row>
    <row r="67" spans="1:5" ht="15">
      <c r="A67" s="44"/>
      <c r="B67" s="35"/>
      <c r="C67" s="5" t="s">
        <v>48</v>
      </c>
      <c r="D67" s="4" t="s">
        <v>181</v>
      </c>
      <c r="E67" s="10">
        <v>60.2482281838</v>
      </c>
    </row>
    <row r="68" spans="1:5" ht="15">
      <c r="A68" s="44"/>
      <c r="B68" s="36" t="s">
        <v>49</v>
      </c>
      <c r="C68" s="5" t="s">
        <v>50</v>
      </c>
      <c r="D68" s="4" t="s">
        <v>241</v>
      </c>
      <c r="E68" s="10">
        <v>172.00688857</v>
      </c>
    </row>
    <row r="69" spans="1:5" ht="15">
      <c r="A69" s="44"/>
      <c r="B69" s="36"/>
      <c r="C69" s="5" t="s">
        <v>51</v>
      </c>
      <c r="D69" s="4" t="s">
        <v>241</v>
      </c>
      <c r="E69" s="10">
        <v>9.33301949601</v>
      </c>
    </row>
    <row r="70" spans="1:5" ht="15">
      <c r="A70" s="44"/>
      <c r="B70" s="36"/>
      <c r="C70" s="36" t="s">
        <v>49</v>
      </c>
      <c r="D70" s="4" t="s">
        <v>181</v>
      </c>
      <c r="E70" s="10">
        <v>36.0816288452</v>
      </c>
    </row>
    <row r="71" spans="1:5" ht="15">
      <c r="A71" s="44"/>
      <c r="B71" s="36"/>
      <c r="C71" s="36"/>
      <c r="D71" s="4" t="s">
        <v>241</v>
      </c>
      <c r="E71" s="10">
        <v>257.43284496142996</v>
      </c>
    </row>
    <row r="72" spans="1:5" ht="15">
      <c r="A72" s="44"/>
      <c r="B72" s="36"/>
      <c r="C72" s="5" t="s">
        <v>52</v>
      </c>
      <c r="D72" s="4" t="s">
        <v>241</v>
      </c>
      <c r="E72" s="10">
        <v>335.59826176219997</v>
      </c>
    </row>
    <row r="73" spans="1:5" ht="15">
      <c r="A73" s="44"/>
      <c r="B73" s="36"/>
      <c r="C73" s="36" t="s">
        <v>53</v>
      </c>
      <c r="D73" s="4" t="s">
        <v>181</v>
      </c>
      <c r="E73" s="10">
        <v>49.0426130855</v>
      </c>
    </row>
    <row r="74" spans="1:5" ht="15">
      <c r="A74" s="44"/>
      <c r="B74" s="36"/>
      <c r="C74" s="36"/>
      <c r="D74" s="4" t="s">
        <v>241</v>
      </c>
      <c r="E74" s="10">
        <v>6.86743507226</v>
      </c>
    </row>
    <row r="75" spans="1:5" ht="15">
      <c r="A75" s="44"/>
      <c r="B75" s="36"/>
      <c r="C75" s="5" t="s">
        <v>197</v>
      </c>
      <c r="D75" s="4" t="s">
        <v>181</v>
      </c>
      <c r="E75" s="10">
        <v>87.67174643730999</v>
      </c>
    </row>
    <row r="76" spans="1:5" ht="15">
      <c r="A76" s="44"/>
      <c r="B76" s="36" t="s">
        <v>198</v>
      </c>
      <c r="C76" s="36" t="s">
        <v>54</v>
      </c>
      <c r="D76" s="4" t="s">
        <v>180</v>
      </c>
      <c r="E76" s="10">
        <v>20.183433732567</v>
      </c>
    </row>
    <row r="77" spans="1:5" ht="15">
      <c r="A77" s="44"/>
      <c r="B77" s="36"/>
      <c r="C77" s="36"/>
      <c r="D77" s="4" t="s">
        <v>181</v>
      </c>
      <c r="E77" s="10">
        <v>61.156703964344004</v>
      </c>
    </row>
    <row r="78" spans="1:5" ht="15">
      <c r="A78" s="44"/>
      <c r="B78" s="36"/>
      <c r="C78" s="5" t="s">
        <v>194</v>
      </c>
      <c r="D78" s="4" t="s">
        <v>180</v>
      </c>
      <c r="E78" s="10">
        <v>31.02954160037</v>
      </c>
    </row>
    <row r="79" spans="1:5" ht="15">
      <c r="A79" s="44"/>
      <c r="B79" s="36"/>
      <c r="C79" s="5" t="s">
        <v>55</v>
      </c>
      <c r="D79" s="4" t="s">
        <v>180</v>
      </c>
      <c r="E79" s="10">
        <v>46.152164897883004</v>
      </c>
    </row>
    <row r="80" spans="1:5" ht="15">
      <c r="A80" s="44"/>
      <c r="B80" s="36"/>
      <c r="C80" s="5" t="s">
        <v>199</v>
      </c>
      <c r="D80" s="4" t="s">
        <v>241</v>
      </c>
      <c r="E80" s="10">
        <v>3.24016848786</v>
      </c>
    </row>
    <row r="81" spans="1:5" ht="15">
      <c r="A81" s="44"/>
      <c r="B81" s="5" t="s">
        <v>56</v>
      </c>
      <c r="C81" s="5" t="s">
        <v>57</v>
      </c>
      <c r="D81" s="4" t="s">
        <v>241</v>
      </c>
      <c r="E81" s="10">
        <v>10.1870147179</v>
      </c>
    </row>
    <row r="82" spans="1:5" ht="15">
      <c r="A82" s="44"/>
      <c r="B82" s="35" t="s">
        <v>58</v>
      </c>
      <c r="C82" s="5" t="s">
        <v>200</v>
      </c>
      <c r="D82" s="4" t="s">
        <v>180</v>
      </c>
      <c r="E82" s="10">
        <v>183.54024896939998</v>
      </c>
    </row>
    <row r="83" spans="1:5" ht="15">
      <c r="A83" s="44"/>
      <c r="B83" s="35"/>
      <c r="C83" s="36" t="s">
        <v>58</v>
      </c>
      <c r="D83" s="4" t="s">
        <v>180</v>
      </c>
      <c r="E83" s="10">
        <v>22.905533883214</v>
      </c>
    </row>
    <row r="84" spans="1:5" ht="15">
      <c r="A84" s="44"/>
      <c r="B84" s="35"/>
      <c r="C84" s="36"/>
      <c r="D84" s="4" t="s">
        <v>241</v>
      </c>
      <c r="E84" s="10">
        <v>36.8503121091</v>
      </c>
    </row>
    <row r="85" spans="1:5" s="8" customFormat="1" ht="15.75" thickBot="1">
      <c r="A85" s="27" t="s">
        <v>253</v>
      </c>
      <c r="B85" s="28"/>
      <c r="C85" s="28"/>
      <c r="D85" s="28"/>
      <c r="E85" s="16">
        <f>SUM(E47:E84)</f>
        <v>2133.207726481444</v>
      </c>
    </row>
    <row r="86" spans="1:5" ht="15">
      <c r="A86" s="32" t="s">
        <v>59</v>
      </c>
      <c r="B86" s="45" t="s">
        <v>60</v>
      </c>
      <c r="C86" s="45" t="s">
        <v>60</v>
      </c>
      <c r="D86" s="19" t="s">
        <v>180</v>
      </c>
      <c r="E86" s="15">
        <v>32.44631995025</v>
      </c>
    </row>
    <row r="87" spans="1:5" ht="15">
      <c r="A87" s="33"/>
      <c r="B87" s="36"/>
      <c r="C87" s="36"/>
      <c r="D87" s="4" t="s">
        <v>181</v>
      </c>
      <c r="E87" s="10">
        <v>40.0574681797</v>
      </c>
    </row>
    <row r="88" spans="1:5" ht="15">
      <c r="A88" s="33"/>
      <c r="B88" s="5" t="s">
        <v>61</v>
      </c>
      <c r="C88" s="5" t="s">
        <v>61</v>
      </c>
      <c r="D88" s="4" t="s">
        <v>181</v>
      </c>
      <c r="E88" s="10">
        <v>2277.3927684705714</v>
      </c>
    </row>
    <row r="89" spans="1:5" ht="15">
      <c r="A89" s="33"/>
      <c r="B89" s="36" t="s">
        <v>62</v>
      </c>
      <c r="C89" s="5" t="s">
        <v>62</v>
      </c>
      <c r="D89" s="4" t="s">
        <v>181</v>
      </c>
      <c r="E89" s="10">
        <v>52.30566692362</v>
      </c>
    </row>
    <row r="90" spans="1:5" ht="15">
      <c r="A90" s="33"/>
      <c r="B90" s="36"/>
      <c r="C90" s="5" t="s">
        <v>63</v>
      </c>
      <c r="D90" s="4" t="s">
        <v>181</v>
      </c>
      <c r="E90" s="10">
        <v>65.2534955212</v>
      </c>
    </row>
    <row r="91" spans="1:5" ht="15">
      <c r="A91" s="33"/>
      <c r="B91" s="5" t="s">
        <v>201</v>
      </c>
      <c r="C91" s="5" t="s">
        <v>202</v>
      </c>
      <c r="D91" s="4" t="s">
        <v>181</v>
      </c>
      <c r="E91" s="10">
        <v>168.43773472198401</v>
      </c>
    </row>
    <row r="92" spans="1:5" ht="15">
      <c r="A92" s="33"/>
      <c r="B92" s="36" t="s">
        <v>64</v>
      </c>
      <c r="C92" s="36" t="s">
        <v>65</v>
      </c>
      <c r="D92" s="4" t="s">
        <v>181</v>
      </c>
      <c r="E92" s="10">
        <v>82.14155121564</v>
      </c>
    </row>
    <row r="93" spans="1:5" ht="15">
      <c r="A93" s="33"/>
      <c r="B93" s="36"/>
      <c r="C93" s="36"/>
      <c r="D93" s="4" t="s">
        <v>241</v>
      </c>
      <c r="E93" s="10">
        <v>1.9217343443508001</v>
      </c>
    </row>
    <row r="94" spans="1:5" ht="15">
      <c r="A94" s="33"/>
      <c r="B94" s="36"/>
      <c r="C94" s="5" t="s">
        <v>66</v>
      </c>
      <c r="D94" s="4" t="s">
        <v>241</v>
      </c>
      <c r="E94" s="10">
        <v>118.92332967150001</v>
      </c>
    </row>
    <row r="95" spans="1:5" ht="15">
      <c r="A95" s="33"/>
      <c r="B95" s="36"/>
      <c r="C95" s="35" t="s">
        <v>67</v>
      </c>
      <c r="D95" s="4" t="s">
        <v>181</v>
      </c>
      <c r="E95" s="10">
        <v>1.6625684085449999</v>
      </c>
    </row>
    <row r="96" spans="1:5" ht="15">
      <c r="A96" s="33"/>
      <c r="B96" s="36"/>
      <c r="C96" s="35"/>
      <c r="D96" s="4" t="s">
        <v>241</v>
      </c>
      <c r="E96" s="10">
        <v>1.74352368019</v>
      </c>
    </row>
    <row r="97" spans="1:5" ht="15">
      <c r="A97" s="33"/>
      <c r="B97" s="5" t="s">
        <v>68</v>
      </c>
      <c r="C97" s="5" t="s">
        <v>68</v>
      </c>
      <c r="D97" s="4" t="s">
        <v>181</v>
      </c>
      <c r="E97" s="10">
        <v>45.33731621663</v>
      </c>
    </row>
    <row r="98" spans="1:5" ht="15">
      <c r="A98" s="33"/>
      <c r="B98" s="5" t="s">
        <v>69</v>
      </c>
      <c r="C98" s="5" t="s">
        <v>70</v>
      </c>
      <c r="D98" s="4" t="s">
        <v>181</v>
      </c>
      <c r="E98" s="10">
        <v>48.034915143199996</v>
      </c>
    </row>
    <row r="99" spans="1:5" ht="15">
      <c r="A99" s="33"/>
      <c r="B99" s="5" t="s">
        <v>71</v>
      </c>
      <c r="C99" s="5" t="s">
        <v>71</v>
      </c>
      <c r="D99" s="4" t="s">
        <v>181</v>
      </c>
      <c r="E99" s="10">
        <v>109.81591792833999</v>
      </c>
    </row>
    <row r="100" spans="1:5" ht="15">
      <c r="A100" s="33"/>
      <c r="B100" s="5" t="s">
        <v>72</v>
      </c>
      <c r="C100" s="5" t="s">
        <v>72</v>
      </c>
      <c r="D100" s="4" t="s">
        <v>181</v>
      </c>
      <c r="E100" s="10">
        <v>82.14854596554001</v>
      </c>
    </row>
    <row r="101" spans="1:5" ht="15">
      <c r="A101" s="33"/>
      <c r="B101" s="5" t="s">
        <v>73</v>
      </c>
      <c r="C101" s="5" t="s">
        <v>73</v>
      </c>
      <c r="D101" s="4" t="s">
        <v>181</v>
      </c>
      <c r="E101" s="10">
        <v>92.31830664576</v>
      </c>
    </row>
    <row r="102" spans="1:5" ht="15">
      <c r="A102" s="33"/>
      <c r="B102" s="5" t="s">
        <v>74</v>
      </c>
      <c r="C102" s="5" t="s">
        <v>74</v>
      </c>
      <c r="D102" s="4" t="s">
        <v>181</v>
      </c>
      <c r="E102" s="10">
        <v>50.0823457752</v>
      </c>
    </row>
    <row r="103" spans="1:5" ht="15">
      <c r="A103" s="33"/>
      <c r="B103" s="36" t="s">
        <v>75</v>
      </c>
      <c r="C103" s="5" t="s">
        <v>75</v>
      </c>
      <c r="D103" s="4" t="s">
        <v>181</v>
      </c>
      <c r="E103" s="10">
        <v>317.9845299302979</v>
      </c>
    </row>
    <row r="104" spans="1:5" ht="15">
      <c r="A104" s="33"/>
      <c r="B104" s="36"/>
      <c r="C104" s="5" t="s">
        <v>76</v>
      </c>
      <c r="D104" s="4" t="s">
        <v>181</v>
      </c>
      <c r="E104" s="10">
        <v>591.5999300119225</v>
      </c>
    </row>
    <row r="105" spans="1:5" ht="15">
      <c r="A105" s="33"/>
      <c r="B105" s="36"/>
      <c r="C105" s="5" t="s">
        <v>77</v>
      </c>
      <c r="D105" s="4" t="s">
        <v>181</v>
      </c>
      <c r="E105" s="10">
        <v>6.04505407852</v>
      </c>
    </row>
    <row r="106" spans="1:5" ht="15">
      <c r="A106" s="33"/>
      <c r="B106" s="5" t="s">
        <v>203</v>
      </c>
      <c r="C106" s="5" t="s">
        <v>203</v>
      </c>
      <c r="D106" s="4" t="s">
        <v>181</v>
      </c>
      <c r="E106" s="10">
        <v>8.07703658906</v>
      </c>
    </row>
    <row r="107" spans="1:5" s="8" customFormat="1" ht="15.75" thickBot="1">
      <c r="A107" s="20" t="s">
        <v>254</v>
      </c>
      <c r="B107" s="21"/>
      <c r="C107" s="21"/>
      <c r="D107" s="21"/>
      <c r="E107" s="16">
        <f>SUM(E86:E106)</f>
        <v>4193.730059372021</v>
      </c>
    </row>
    <row r="108" spans="1:5" ht="15">
      <c r="A108" s="32" t="s">
        <v>78</v>
      </c>
      <c r="B108" s="45" t="s">
        <v>79</v>
      </c>
      <c r="C108" s="45" t="s">
        <v>79</v>
      </c>
      <c r="D108" s="19" t="s">
        <v>179</v>
      </c>
      <c r="E108" s="15">
        <v>11.993391777909999</v>
      </c>
    </row>
    <row r="109" spans="1:5" ht="15">
      <c r="A109" s="33"/>
      <c r="B109" s="36"/>
      <c r="C109" s="36"/>
      <c r="D109" s="4" t="s">
        <v>186</v>
      </c>
      <c r="E109" s="10">
        <v>20.24423392106</v>
      </c>
    </row>
    <row r="110" spans="1:5" ht="15">
      <c r="A110" s="33"/>
      <c r="B110" s="36"/>
      <c r="C110" s="35" t="s">
        <v>205</v>
      </c>
      <c r="D110" s="4" t="s">
        <v>180</v>
      </c>
      <c r="E110" s="10">
        <v>36.413914867791</v>
      </c>
    </row>
    <row r="111" spans="1:5" ht="15">
      <c r="A111" s="33"/>
      <c r="B111" s="36"/>
      <c r="C111" s="35"/>
      <c r="D111" s="4" t="s">
        <v>244</v>
      </c>
      <c r="E111" s="10">
        <v>4.07068335206</v>
      </c>
    </row>
    <row r="112" spans="1:5" ht="15">
      <c r="A112" s="33"/>
      <c r="B112" s="36"/>
      <c r="C112" s="5" t="s">
        <v>206</v>
      </c>
      <c r="D112" s="4" t="s">
        <v>184</v>
      </c>
      <c r="E112" s="10">
        <v>0.6785668463830999</v>
      </c>
    </row>
    <row r="113" spans="1:5" ht="15">
      <c r="A113" s="33"/>
      <c r="B113" s="36"/>
      <c r="C113" s="5" t="s">
        <v>207</v>
      </c>
      <c r="D113" s="4" t="s">
        <v>245</v>
      </c>
      <c r="E113" s="10">
        <v>7.75753137872</v>
      </c>
    </row>
    <row r="114" spans="1:5" ht="15">
      <c r="A114" s="33"/>
      <c r="B114" s="36" t="s">
        <v>80</v>
      </c>
      <c r="C114" s="36" t="s">
        <v>81</v>
      </c>
      <c r="D114" s="4" t="s">
        <v>179</v>
      </c>
      <c r="E114" s="10">
        <v>101.28312438751999</v>
      </c>
    </row>
    <row r="115" spans="1:5" ht="15">
      <c r="A115" s="33"/>
      <c r="B115" s="36"/>
      <c r="C115" s="36"/>
      <c r="D115" s="4" t="s">
        <v>186</v>
      </c>
      <c r="E115" s="10">
        <v>23.289986608379998</v>
      </c>
    </row>
    <row r="116" spans="1:5" ht="15">
      <c r="A116" s="33"/>
      <c r="B116" s="36"/>
      <c r="C116" s="5" t="s">
        <v>82</v>
      </c>
      <c r="D116" s="4" t="s">
        <v>184</v>
      </c>
      <c r="E116" s="10">
        <v>9.94318093982</v>
      </c>
    </row>
    <row r="117" spans="1:5" ht="15">
      <c r="A117" s="33"/>
      <c r="B117" s="36" t="s">
        <v>83</v>
      </c>
      <c r="C117" s="5" t="s">
        <v>208</v>
      </c>
      <c r="D117" s="4" t="s">
        <v>186</v>
      </c>
      <c r="E117" s="10">
        <v>176.814665727939</v>
      </c>
    </row>
    <row r="118" spans="1:5" ht="15">
      <c r="A118" s="33"/>
      <c r="B118" s="36"/>
      <c r="C118" s="5" t="s">
        <v>84</v>
      </c>
      <c r="D118" s="4" t="s">
        <v>242</v>
      </c>
      <c r="E118" s="10">
        <v>30.68492144866</v>
      </c>
    </row>
    <row r="119" spans="1:5" ht="15">
      <c r="A119" s="33"/>
      <c r="B119" s="35" t="s">
        <v>204</v>
      </c>
      <c r="C119" s="5" t="s">
        <v>269</v>
      </c>
      <c r="D119" s="4" t="s">
        <v>184</v>
      </c>
      <c r="E119" s="10">
        <v>5.601400093371</v>
      </c>
    </row>
    <row r="120" spans="1:5" ht="15">
      <c r="A120" s="33"/>
      <c r="B120" s="35"/>
      <c r="C120" s="5" t="s">
        <v>85</v>
      </c>
      <c r="D120" s="4" t="s">
        <v>245</v>
      </c>
      <c r="E120" s="10">
        <v>22.11795642538</v>
      </c>
    </row>
    <row r="121" spans="1:5" ht="15">
      <c r="A121" s="33"/>
      <c r="B121" s="35"/>
      <c r="C121" s="5" t="s">
        <v>86</v>
      </c>
      <c r="D121" s="4" t="s">
        <v>184</v>
      </c>
      <c r="E121" s="10">
        <v>2.82442273729</v>
      </c>
    </row>
    <row r="122" spans="1:5" ht="15">
      <c r="A122" s="33"/>
      <c r="B122" s="35"/>
      <c r="C122" s="36" t="s">
        <v>87</v>
      </c>
      <c r="D122" s="4" t="s">
        <v>179</v>
      </c>
      <c r="E122" s="10">
        <v>35.97412281588</v>
      </c>
    </row>
    <row r="123" spans="1:5" ht="15">
      <c r="A123" s="33"/>
      <c r="B123" s="35"/>
      <c r="C123" s="36"/>
      <c r="D123" s="4" t="s">
        <v>242</v>
      </c>
      <c r="E123" s="10">
        <v>229.554787507</v>
      </c>
    </row>
    <row r="124" spans="1:5" ht="15">
      <c r="A124" s="33"/>
      <c r="B124" s="35"/>
      <c r="C124" s="36"/>
      <c r="D124" s="4" t="s">
        <v>186</v>
      </c>
      <c r="E124" s="10">
        <v>83.04982045169</v>
      </c>
    </row>
    <row r="125" spans="1:5" s="8" customFormat="1" ht="15.75" thickBot="1">
      <c r="A125" s="20" t="s">
        <v>255</v>
      </c>
      <c r="B125" s="21"/>
      <c r="C125" s="21"/>
      <c r="D125" s="21"/>
      <c r="E125" s="16">
        <f>SUM(E108:E124)</f>
        <v>802.2967112868541</v>
      </c>
    </row>
    <row r="126" spans="1:5" ht="15">
      <c r="A126" s="32" t="s">
        <v>88</v>
      </c>
      <c r="B126" s="34" t="s">
        <v>89</v>
      </c>
      <c r="C126" s="45" t="s">
        <v>90</v>
      </c>
      <c r="D126" s="19" t="s">
        <v>243</v>
      </c>
      <c r="E126" s="15">
        <v>7.16566150155</v>
      </c>
    </row>
    <row r="127" spans="1:5" ht="15">
      <c r="A127" s="33"/>
      <c r="B127" s="35"/>
      <c r="C127" s="36"/>
      <c r="D127" s="4" t="s">
        <v>241</v>
      </c>
      <c r="E127" s="10">
        <v>4.611536835192</v>
      </c>
    </row>
    <row r="128" spans="1:5" ht="15">
      <c r="A128" s="33"/>
      <c r="B128" s="35"/>
      <c r="C128" s="5" t="s">
        <v>89</v>
      </c>
      <c r="D128" s="4" t="s">
        <v>243</v>
      </c>
      <c r="E128" s="10">
        <v>5.552634548585</v>
      </c>
    </row>
    <row r="129" spans="1:5" ht="15">
      <c r="A129" s="33"/>
      <c r="B129" s="5" t="s">
        <v>209</v>
      </c>
      <c r="C129" s="5" t="s">
        <v>91</v>
      </c>
      <c r="D129" s="4" t="s">
        <v>179</v>
      </c>
      <c r="E129" s="10">
        <v>13.3681321367</v>
      </c>
    </row>
    <row r="130" spans="1:5" ht="15">
      <c r="A130" s="33"/>
      <c r="B130" s="5" t="s">
        <v>92</v>
      </c>
      <c r="C130" s="5" t="s">
        <v>93</v>
      </c>
      <c r="D130" s="4" t="s">
        <v>246</v>
      </c>
      <c r="E130" s="10">
        <v>21.96457085645</v>
      </c>
    </row>
    <row r="131" spans="1:5" s="8" customFormat="1" ht="15.75" thickBot="1">
      <c r="A131" s="20" t="s">
        <v>256</v>
      </c>
      <c r="B131" s="21"/>
      <c r="C131" s="21"/>
      <c r="D131" s="21"/>
      <c r="E131" s="16">
        <f>SUM(E126:E130)</f>
        <v>52.662535878477</v>
      </c>
    </row>
    <row r="132" spans="1:5" ht="15">
      <c r="A132" s="32" t="s">
        <v>210</v>
      </c>
      <c r="B132" s="14" t="s">
        <v>94</v>
      </c>
      <c r="C132" s="14" t="s">
        <v>95</v>
      </c>
      <c r="D132" s="19" t="s">
        <v>181</v>
      </c>
      <c r="E132" s="15">
        <v>132.1410129207</v>
      </c>
    </row>
    <row r="133" spans="1:5" ht="15">
      <c r="A133" s="33"/>
      <c r="B133" s="36" t="s">
        <v>96</v>
      </c>
      <c r="C133" s="5" t="s">
        <v>97</v>
      </c>
      <c r="D133" s="4" t="s">
        <v>181</v>
      </c>
      <c r="E133" s="10">
        <v>16.95262605204</v>
      </c>
    </row>
    <row r="134" spans="1:5" ht="15">
      <c r="A134" s="33"/>
      <c r="B134" s="36"/>
      <c r="C134" s="36" t="s">
        <v>194</v>
      </c>
      <c r="D134" s="4" t="s">
        <v>180</v>
      </c>
      <c r="E134" s="10">
        <v>11.049413837835</v>
      </c>
    </row>
    <row r="135" spans="1:5" ht="15">
      <c r="A135" s="33"/>
      <c r="B135" s="36"/>
      <c r="C135" s="36"/>
      <c r="D135" s="4" t="s">
        <v>181</v>
      </c>
      <c r="E135" s="10">
        <v>165.786170651697</v>
      </c>
    </row>
    <row r="136" spans="1:5" ht="15">
      <c r="A136" s="33"/>
      <c r="B136" s="36" t="s">
        <v>98</v>
      </c>
      <c r="C136" s="36" t="s">
        <v>99</v>
      </c>
      <c r="D136" s="4" t="s">
        <v>180</v>
      </c>
      <c r="E136" s="10">
        <v>58.25225077512901</v>
      </c>
    </row>
    <row r="137" spans="1:5" ht="15">
      <c r="A137" s="33"/>
      <c r="B137" s="36"/>
      <c r="C137" s="36"/>
      <c r="D137" s="4" t="s">
        <v>181</v>
      </c>
      <c r="E137" s="10">
        <v>40.327983011984934</v>
      </c>
    </row>
    <row r="138" spans="1:5" ht="15">
      <c r="A138" s="33"/>
      <c r="B138" s="36"/>
      <c r="C138" s="36"/>
      <c r="D138" s="4" t="s">
        <v>241</v>
      </c>
      <c r="E138" s="10">
        <v>189.49505894373405</v>
      </c>
    </row>
    <row r="139" spans="1:5" ht="15">
      <c r="A139" s="33"/>
      <c r="B139" s="36"/>
      <c r="C139" s="36"/>
      <c r="D139" s="4" t="s">
        <v>247</v>
      </c>
      <c r="E139" s="10">
        <v>42.87946869146</v>
      </c>
    </row>
    <row r="140" spans="1:5" ht="15">
      <c r="A140" s="33"/>
      <c r="B140" s="36"/>
      <c r="C140" s="35" t="s">
        <v>100</v>
      </c>
      <c r="D140" s="4" t="s">
        <v>180</v>
      </c>
      <c r="E140" s="10">
        <v>18.6497441208938</v>
      </c>
    </row>
    <row r="141" spans="1:5" ht="15">
      <c r="A141" s="33"/>
      <c r="B141" s="36"/>
      <c r="C141" s="35"/>
      <c r="D141" s="4" t="s">
        <v>181</v>
      </c>
      <c r="E141" s="10">
        <v>250.45877615160856</v>
      </c>
    </row>
    <row r="142" spans="1:5" ht="15">
      <c r="A142" s="33"/>
      <c r="B142" s="36"/>
      <c r="C142" s="35"/>
      <c r="D142" s="4" t="s">
        <v>241</v>
      </c>
      <c r="E142" s="10">
        <v>198.7963983847739</v>
      </c>
    </row>
    <row r="143" spans="1:5" ht="15">
      <c r="A143" s="33"/>
      <c r="B143" s="36" t="s">
        <v>101</v>
      </c>
      <c r="C143" s="36" t="s">
        <v>101</v>
      </c>
      <c r="D143" s="4" t="s">
        <v>181</v>
      </c>
      <c r="E143" s="10">
        <v>213.28874224577498</v>
      </c>
    </row>
    <row r="144" spans="1:5" ht="15">
      <c r="A144" s="33"/>
      <c r="B144" s="36"/>
      <c r="C144" s="36"/>
      <c r="D144" s="4" t="s">
        <v>241</v>
      </c>
      <c r="E144" s="10">
        <v>150.38589988709</v>
      </c>
    </row>
    <row r="145" spans="1:5" ht="15">
      <c r="A145" s="33"/>
      <c r="B145" s="36" t="s">
        <v>102</v>
      </c>
      <c r="C145" s="5" t="s">
        <v>103</v>
      </c>
      <c r="D145" s="4" t="s">
        <v>181</v>
      </c>
      <c r="E145" s="10">
        <v>18.437500754</v>
      </c>
    </row>
    <row r="146" spans="1:5" ht="15">
      <c r="A146" s="33"/>
      <c r="B146" s="36"/>
      <c r="C146" s="5" t="s">
        <v>102</v>
      </c>
      <c r="D146" s="4" t="s">
        <v>181</v>
      </c>
      <c r="E146" s="10">
        <v>21.86194051847</v>
      </c>
    </row>
    <row r="147" spans="1:5" ht="15">
      <c r="A147" s="33"/>
      <c r="B147" s="36" t="s">
        <v>104</v>
      </c>
      <c r="C147" s="36" t="s">
        <v>104</v>
      </c>
      <c r="D147" s="4" t="s">
        <v>181</v>
      </c>
      <c r="E147" s="10">
        <v>78.96773989457398</v>
      </c>
    </row>
    <row r="148" spans="1:5" ht="15">
      <c r="A148" s="33"/>
      <c r="B148" s="36"/>
      <c r="C148" s="36"/>
      <c r="D148" s="4" t="s">
        <v>241</v>
      </c>
      <c r="E148" s="10">
        <v>36.08572579394</v>
      </c>
    </row>
    <row r="149" spans="1:5" ht="15">
      <c r="A149" s="33"/>
      <c r="B149" s="36"/>
      <c r="C149" s="36"/>
      <c r="D149" s="4" t="s">
        <v>247</v>
      </c>
      <c r="E149" s="10">
        <v>81.623662880835</v>
      </c>
    </row>
    <row r="150" spans="1:5" ht="15">
      <c r="A150" s="33"/>
      <c r="B150" s="36" t="s">
        <v>105</v>
      </c>
      <c r="C150" s="5" t="s">
        <v>106</v>
      </c>
      <c r="D150" s="4" t="s">
        <v>180</v>
      </c>
      <c r="E150" s="10">
        <v>1.6582449006600002</v>
      </c>
    </row>
    <row r="151" spans="1:5" ht="15">
      <c r="A151" s="33"/>
      <c r="B151" s="36"/>
      <c r="C151" s="36" t="s">
        <v>105</v>
      </c>
      <c r="D151" s="4" t="s">
        <v>180</v>
      </c>
      <c r="E151" s="10">
        <v>1.550360974129</v>
      </c>
    </row>
    <row r="152" spans="1:5" ht="15">
      <c r="A152" s="33"/>
      <c r="B152" s="36"/>
      <c r="C152" s="36"/>
      <c r="D152" s="4" t="s">
        <v>181</v>
      </c>
      <c r="E152" s="10">
        <v>10.592326624096401</v>
      </c>
    </row>
    <row r="153" spans="1:5" ht="15">
      <c r="A153" s="33"/>
      <c r="B153" s="36"/>
      <c r="C153" s="36"/>
      <c r="D153" s="4" t="s">
        <v>241</v>
      </c>
      <c r="E153" s="10">
        <v>81.52345263232431</v>
      </c>
    </row>
    <row r="154" spans="1:5" ht="15">
      <c r="A154" s="33"/>
      <c r="B154" s="36"/>
      <c r="C154" s="36"/>
      <c r="D154" s="4" t="s">
        <v>247</v>
      </c>
      <c r="E154" s="10">
        <v>10.786854986004</v>
      </c>
    </row>
    <row r="155" spans="1:5" ht="15">
      <c r="A155" s="33"/>
      <c r="B155" s="36"/>
      <c r="C155" s="5" t="s">
        <v>107</v>
      </c>
      <c r="D155" s="4" t="s">
        <v>181</v>
      </c>
      <c r="E155" s="10">
        <v>26.687525883186996</v>
      </c>
    </row>
    <row r="156" spans="1:5" ht="15">
      <c r="A156" s="33"/>
      <c r="B156" s="36" t="s">
        <v>108</v>
      </c>
      <c r="C156" s="36" t="s">
        <v>108</v>
      </c>
      <c r="D156" s="4" t="s">
        <v>180</v>
      </c>
      <c r="E156" s="10">
        <v>15.175775423269998</v>
      </c>
    </row>
    <row r="157" spans="1:5" ht="15">
      <c r="A157" s="33"/>
      <c r="B157" s="36"/>
      <c r="C157" s="36"/>
      <c r="D157" s="4" t="s">
        <v>181</v>
      </c>
      <c r="E157" s="10">
        <v>6.69648911238</v>
      </c>
    </row>
    <row r="158" spans="1:5" ht="15">
      <c r="A158" s="33"/>
      <c r="B158" s="5" t="s">
        <v>109</v>
      </c>
      <c r="C158" s="5" t="s">
        <v>110</v>
      </c>
      <c r="D158" s="4" t="s">
        <v>181</v>
      </c>
      <c r="E158" s="10">
        <v>8.4254083605</v>
      </c>
    </row>
    <row r="159" spans="1:5" ht="15">
      <c r="A159" s="33"/>
      <c r="B159" s="36" t="s">
        <v>111</v>
      </c>
      <c r="C159" s="36" t="s">
        <v>111</v>
      </c>
      <c r="D159" s="4" t="s">
        <v>180</v>
      </c>
      <c r="E159" s="10">
        <v>2106.795475558319</v>
      </c>
    </row>
    <row r="160" spans="1:5" ht="15">
      <c r="A160" s="33"/>
      <c r="B160" s="36"/>
      <c r="C160" s="36"/>
      <c r="D160" s="4" t="s">
        <v>181</v>
      </c>
      <c r="E160" s="10">
        <v>266.01840883556577</v>
      </c>
    </row>
    <row r="161" spans="1:5" ht="15">
      <c r="A161" s="33"/>
      <c r="B161" s="36"/>
      <c r="C161" s="36"/>
      <c r="D161" s="4" t="s">
        <v>241</v>
      </c>
      <c r="E161" s="10">
        <v>715.8021521164018</v>
      </c>
    </row>
    <row r="162" spans="1:5" ht="15">
      <c r="A162" s="33"/>
      <c r="B162" s="36"/>
      <c r="C162" s="36"/>
      <c r="D162" s="4" t="s">
        <v>247</v>
      </c>
      <c r="E162" s="10">
        <v>35.7790095099</v>
      </c>
    </row>
    <row r="163" spans="1:5" ht="15">
      <c r="A163" s="33"/>
      <c r="B163" s="36"/>
      <c r="C163" s="36"/>
      <c r="D163" s="4" t="s">
        <v>248</v>
      </c>
      <c r="E163" s="10">
        <v>4.88358370569</v>
      </c>
    </row>
    <row r="164" spans="1:5" ht="15">
      <c r="A164" s="33"/>
      <c r="B164" s="36" t="s">
        <v>112</v>
      </c>
      <c r="C164" s="5" t="s">
        <v>113</v>
      </c>
      <c r="D164" s="4" t="s">
        <v>181</v>
      </c>
      <c r="E164" s="10">
        <v>1.54417462713</v>
      </c>
    </row>
    <row r="165" spans="1:5" ht="15">
      <c r="A165" s="33"/>
      <c r="B165" s="36"/>
      <c r="C165" s="5" t="s">
        <v>211</v>
      </c>
      <c r="D165" s="4" t="s">
        <v>181</v>
      </c>
      <c r="E165" s="10">
        <v>9.637510026262</v>
      </c>
    </row>
    <row r="166" spans="1:5" ht="15">
      <c r="A166" s="33"/>
      <c r="B166" s="36"/>
      <c r="C166" s="5" t="s">
        <v>112</v>
      </c>
      <c r="D166" s="4" t="s">
        <v>181</v>
      </c>
      <c r="E166" s="10">
        <v>7.19359537641</v>
      </c>
    </row>
    <row r="167" spans="1:5" ht="15">
      <c r="A167" s="33"/>
      <c r="B167" s="36"/>
      <c r="C167" s="5" t="s">
        <v>114</v>
      </c>
      <c r="D167" s="4" t="s">
        <v>181</v>
      </c>
      <c r="E167" s="10">
        <v>39.38853398367</v>
      </c>
    </row>
    <row r="168" spans="1:5" ht="15">
      <c r="A168" s="33"/>
      <c r="B168" s="36" t="s">
        <v>115</v>
      </c>
      <c r="C168" s="5" t="s">
        <v>116</v>
      </c>
      <c r="D168" s="4" t="s">
        <v>181</v>
      </c>
      <c r="E168" s="10">
        <v>61.775194145147005</v>
      </c>
    </row>
    <row r="169" spans="1:5" ht="15">
      <c r="A169" s="33"/>
      <c r="B169" s="36"/>
      <c r="C169" s="5" t="s">
        <v>115</v>
      </c>
      <c r="D169" s="4" t="s">
        <v>181</v>
      </c>
      <c r="E169" s="10">
        <v>91.011799065565</v>
      </c>
    </row>
    <row r="170" spans="1:5" s="8" customFormat="1" ht="15.75" thickBot="1">
      <c r="A170" s="20" t="s">
        <v>257</v>
      </c>
      <c r="B170" s="21"/>
      <c r="C170" s="21"/>
      <c r="D170" s="21"/>
      <c r="E170" s="16">
        <f>SUM(E132:E169)</f>
        <v>5228.365991363152</v>
      </c>
    </row>
    <row r="171" spans="1:5" ht="15">
      <c r="A171" s="32" t="s">
        <v>212</v>
      </c>
      <c r="B171" s="45" t="s">
        <v>117</v>
      </c>
      <c r="C171" s="14" t="s">
        <v>35</v>
      </c>
      <c r="D171" s="19" t="s">
        <v>181</v>
      </c>
      <c r="E171" s="15">
        <v>4.32425494114</v>
      </c>
    </row>
    <row r="172" spans="1:5" ht="15">
      <c r="A172" s="33"/>
      <c r="B172" s="36"/>
      <c r="C172" s="5" t="s">
        <v>118</v>
      </c>
      <c r="D172" s="4" t="s">
        <v>181</v>
      </c>
      <c r="E172" s="10">
        <v>7.06697442429</v>
      </c>
    </row>
    <row r="173" spans="1:5" ht="15">
      <c r="A173" s="33"/>
      <c r="B173" s="36"/>
      <c r="C173" s="36" t="s">
        <v>119</v>
      </c>
      <c r="D173" s="4" t="s">
        <v>240</v>
      </c>
      <c r="E173" s="10">
        <v>0.709875897393</v>
      </c>
    </row>
    <row r="174" spans="1:5" ht="15">
      <c r="A174" s="33"/>
      <c r="B174" s="36"/>
      <c r="C174" s="36"/>
      <c r="D174" s="4" t="s">
        <v>181</v>
      </c>
      <c r="E174" s="10">
        <v>39.783296567608</v>
      </c>
    </row>
    <row r="175" spans="1:5" ht="15">
      <c r="A175" s="33"/>
      <c r="B175" s="5" t="s">
        <v>176</v>
      </c>
      <c r="C175" s="5" t="s">
        <v>120</v>
      </c>
      <c r="D175" s="4" t="s">
        <v>181</v>
      </c>
      <c r="E175" s="10">
        <v>6.7654242799610005</v>
      </c>
    </row>
    <row r="176" spans="1:5" ht="15">
      <c r="A176" s="33"/>
      <c r="B176" s="36" t="s">
        <v>121</v>
      </c>
      <c r="C176" s="36" t="s">
        <v>215</v>
      </c>
      <c r="D176" s="4" t="s">
        <v>181</v>
      </c>
      <c r="E176" s="10">
        <v>1.48685396256</v>
      </c>
    </row>
    <row r="177" spans="1:5" ht="15">
      <c r="A177" s="33"/>
      <c r="B177" s="36"/>
      <c r="C177" s="36"/>
      <c r="D177" s="4" t="s">
        <v>241</v>
      </c>
      <c r="E177" s="10">
        <v>57.7248513512</v>
      </c>
    </row>
    <row r="178" spans="1:5" ht="15">
      <c r="A178" s="33"/>
      <c r="B178" s="36"/>
      <c r="C178" s="36" t="s">
        <v>122</v>
      </c>
      <c r="D178" s="4" t="s">
        <v>181</v>
      </c>
      <c r="E178" s="10">
        <v>20.604243605185</v>
      </c>
    </row>
    <row r="179" spans="1:5" ht="15">
      <c r="A179" s="33"/>
      <c r="B179" s="36"/>
      <c r="C179" s="36"/>
      <c r="D179" s="4" t="s">
        <v>241</v>
      </c>
      <c r="E179" s="10">
        <v>31.02213329802</v>
      </c>
    </row>
    <row r="180" spans="1:5" ht="15">
      <c r="A180" s="33"/>
      <c r="B180" s="36"/>
      <c r="C180" s="5" t="s">
        <v>123</v>
      </c>
      <c r="D180" s="4" t="s">
        <v>181</v>
      </c>
      <c r="E180" s="10">
        <v>22.15388911882</v>
      </c>
    </row>
    <row r="181" spans="1:5" ht="15">
      <c r="A181" s="33"/>
      <c r="B181" s="36"/>
      <c r="C181" s="36" t="s">
        <v>121</v>
      </c>
      <c r="D181" s="4" t="s">
        <v>181</v>
      </c>
      <c r="E181" s="10">
        <v>129.5029227598</v>
      </c>
    </row>
    <row r="182" spans="1:5" ht="15">
      <c r="A182" s="33"/>
      <c r="B182" s="36"/>
      <c r="C182" s="36"/>
      <c r="D182" s="4" t="s">
        <v>241</v>
      </c>
      <c r="E182" s="10">
        <v>26.37416920344</v>
      </c>
    </row>
    <row r="183" spans="1:5" ht="15">
      <c r="A183" s="33"/>
      <c r="B183" s="36"/>
      <c r="C183" s="5" t="s">
        <v>110</v>
      </c>
      <c r="D183" s="4" t="s">
        <v>181</v>
      </c>
      <c r="E183" s="10">
        <v>19.517182165505</v>
      </c>
    </row>
    <row r="184" spans="1:5" ht="15">
      <c r="A184" s="33"/>
      <c r="B184" s="36" t="s">
        <v>124</v>
      </c>
      <c r="C184" s="36" t="s">
        <v>124</v>
      </c>
      <c r="D184" s="4" t="s">
        <v>180</v>
      </c>
      <c r="E184" s="10">
        <v>69.05412172565899</v>
      </c>
    </row>
    <row r="185" spans="1:5" ht="15">
      <c r="A185" s="33"/>
      <c r="B185" s="36"/>
      <c r="C185" s="36"/>
      <c r="D185" s="4" t="s">
        <v>181</v>
      </c>
      <c r="E185" s="10">
        <v>14.73419879706</v>
      </c>
    </row>
    <row r="186" spans="1:5" ht="15">
      <c r="A186" s="33"/>
      <c r="B186" s="36"/>
      <c r="C186" s="36"/>
      <c r="D186" s="4" t="s">
        <v>241</v>
      </c>
      <c r="E186" s="10">
        <v>101.99760669842202</v>
      </c>
    </row>
    <row r="187" spans="1:5" ht="15">
      <c r="A187" s="33"/>
      <c r="B187" s="36"/>
      <c r="C187" s="36"/>
      <c r="D187" s="4" t="s">
        <v>247</v>
      </c>
      <c r="E187" s="10">
        <v>23.2427728397</v>
      </c>
    </row>
    <row r="188" spans="1:5" ht="15">
      <c r="A188" s="33"/>
      <c r="B188" s="35" t="s">
        <v>125</v>
      </c>
      <c r="C188" s="36" t="s">
        <v>125</v>
      </c>
      <c r="D188" s="4" t="s">
        <v>181</v>
      </c>
      <c r="E188" s="10">
        <v>30.175519055225998</v>
      </c>
    </row>
    <row r="189" spans="1:5" ht="15">
      <c r="A189" s="33"/>
      <c r="B189" s="35"/>
      <c r="C189" s="36"/>
      <c r="D189" s="4" t="s">
        <v>241</v>
      </c>
      <c r="E189" s="10">
        <v>8.262233819602</v>
      </c>
    </row>
    <row r="190" spans="1:5" ht="15">
      <c r="A190" s="33"/>
      <c r="B190" s="35"/>
      <c r="C190" s="5" t="s">
        <v>126</v>
      </c>
      <c r="D190" s="4" t="s">
        <v>241</v>
      </c>
      <c r="E190" s="10">
        <v>5.52174796449</v>
      </c>
    </row>
    <row r="191" spans="1:5" ht="15">
      <c r="A191" s="33"/>
      <c r="B191" s="5" t="s">
        <v>127</v>
      </c>
      <c r="C191" s="5" t="s">
        <v>127</v>
      </c>
      <c r="D191" s="4" t="s">
        <v>240</v>
      </c>
      <c r="E191" s="10">
        <v>8.720761675</v>
      </c>
    </row>
    <row r="192" spans="1:5" ht="15">
      <c r="A192" s="33"/>
      <c r="B192" s="36" t="s">
        <v>128</v>
      </c>
      <c r="C192" s="5" t="s">
        <v>216</v>
      </c>
      <c r="D192" s="4" t="s">
        <v>240</v>
      </c>
      <c r="E192" s="10">
        <v>3.4027873408</v>
      </c>
    </row>
    <row r="193" spans="1:5" ht="15">
      <c r="A193" s="33"/>
      <c r="B193" s="36"/>
      <c r="C193" s="5" t="s">
        <v>129</v>
      </c>
      <c r="D193" s="4" t="s">
        <v>241</v>
      </c>
      <c r="E193" s="10">
        <v>1.05566886</v>
      </c>
    </row>
    <row r="194" spans="1:5" ht="15">
      <c r="A194" s="33"/>
      <c r="B194" s="36"/>
      <c r="C194" s="5" t="s">
        <v>217</v>
      </c>
      <c r="D194" s="4" t="s">
        <v>181</v>
      </c>
      <c r="E194" s="10">
        <v>38.702013063757</v>
      </c>
    </row>
    <row r="195" spans="1:5" ht="15">
      <c r="A195" s="33"/>
      <c r="B195" s="5" t="s">
        <v>213</v>
      </c>
      <c r="C195" s="5" t="s">
        <v>213</v>
      </c>
      <c r="D195" s="4" t="s">
        <v>181</v>
      </c>
      <c r="E195" s="10">
        <v>32.22141721434</v>
      </c>
    </row>
    <row r="196" spans="1:5" ht="15">
      <c r="A196" s="33"/>
      <c r="B196" s="36" t="s">
        <v>130</v>
      </c>
      <c r="C196" s="36" t="s">
        <v>130</v>
      </c>
      <c r="D196" s="4" t="s">
        <v>181</v>
      </c>
      <c r="E196" s="10">
        <v>141.73552442563</v>
      </c>
    </row>
    <row r="197" spans="1:5" ht="15">
      <c r="A197" s="33"/>
      <c r="B197" s="36"/>
      <c r="C197" s="36"/>
      <c r="D197" s="4" t="s">
        <v>241</v>
      </c>
      <c r="E197" s="10">
        <v>8.75593040859</v>
      </c>
    </row>
    <row r="198" spans="1:5" ht="15">
      <c r="A198" s="33"/>
      <c r="B198" s="36" t="s">
        <v>214</v>
      </c>
      <c r="C198" s="35" t="s">
        <v>218</v>
      </c>
      <c r="D198" s="4" t="s">
        <v>181</v>
      </c>
      <c r="E198" s="10">
        <v>61.7748162055</v>
      </c>
    </row>
    <row r="199" spans="1:5" ht="15">
      <c r="A199" s="33"/>
      <c r="B199" s="36"/>
      <c r="C199" s="35"/>
      <c r="D199" s="4" t="s">
        <v>241</v>
      </c>
      <c r="E199" s="10">
        <v>2.12974992005</v>
      </c>
    </row>
    <row r="200" spans="1:5" ht="15">
      <c r="A200" s="33"/>
      <c r="B200" s="36"/>
      <c r="C200" s="35" t="s">
        <v>131</v>
      </c>
      <c r="D200" s="4" t="s">
        <v>181</v>
      </c>
      <c r="E200" s="10">
        <v>70.761371839903</v>
      </c>
    </row>
    <row r="201" spans="1:5" ht="15">
      <c r="A201" s="33"/>
      <c r="B201" s="36"/>
      <c r="C201" s="35"/>
      <c r="D201" s="4" t="s">
        <v>241</v>
      </c>
      <c r="E201" s="10">
        <v>53.89754493197999</v>
      </c>
    </row>
    <row r="202" spans="1:5" ht="15">
      <c r="A202" s="33"/>
      <c r="B202" s="36"/>
      <c r="C202" s="5" t="s">
        <v>132</v>
      </c>
      <c r="D202" s="4" t="s">
        <v>181</v>
      </c>
      <c r="E202" s="10">
        <v>72.4137960348</v>
      </c>
    </row>
    <row r="203" spans="1:5" ht="15">
      <c r="A203" s="33"/>
      <c r="B203" s="36" t="s">
        <v>133</v>
      </c>
      <c r="C203" s="5" t="s">
        <v>134</v>
      </c>
      <c r="D203" s="4" t="s">
        <v>181</v>
      </c>
      <c r="E203" s="10">
        <v>66.3759221639</v>
      </c>
    </row>
    <row r="204" spans="1:5" ht="15">
      <c r="A204" s="33"/>
      <c r="B204" s="36"/>
      <c r="C204" s="36" t="s">
        <v>219</v>
      </c>
      <c r="D204" s="4" t="s">
        <v>180</v>
      </c>
      <c r="E204" s="10">
        <v>50.067501609299995</v>
      </c>
    </row>
    <row r="205" spans="1:5" ht="15">
      <c r="A205" s="33"/>
      <c r="B205" s="36"/>
      <c r="C205" s="36"/>
      <c r="D205" s="4" t="s">
        <v>181</v>
      </c>
      <c r="E205" s="10">
        <v>15.4128469652</v>
      </c>
    </row>
    <row r="206" spans="1:5" ht="15">
      <c r="A206" s="33"/>
      <c r="B206" s="36"/>
      <c r="C206" s="5" t="s">
        <v>133</v>
      </c>
      <c r="D206" s="4" t="s">
        <v>181</v>
      </c>
      <c r="E206" s="10">
        <v>487.121103359778</v>
      </c>
    </row>
    <row r="207" spans="1:5" ht="15">
      <c r="A207" s="33"/>
      <c r="B207" s="36" t="s">
        <v>135</v>
      </c>
      <c r="C207" s="36" t="s">
        <v>136</v>
      </c>
      <c r="D207" s="4" t="s">
        <v>181</v>
      </c>
      <c r="E207" s="10">
        <v>77.8976446244</v>
      </c>
    </row>
    <row r="208" spans="1:5" ht="15">
      <c r="A208" s="33"/>
      <c r="B208" s="36"/>
      <c r="C208" s="36"/>
      <c r="D208" s="4" t="s">
        <v>241</v>
      </c>
      <c r="E208" s="10">
        <v>68.6571975798</v>
      </c>
    </row>
    <row r="209" spans="1:5" ht="15">
      <c r="A209" s="33"/>
      <c r="B209" s="36"/>
      <c r="C209" s="36" t="s">
        <v>135</v>
      </c>
      <c r="D209" s="4" t="s">
        <v>239</v>
      </c>
      <c r="E209" s="10">
        <v>0.0731583771595</v>
      </c>
    </row>
    <row r="210" spans="1:5" ht="15">
      <c r="A210" s="33"/>
      <c r="B210" s="36"/>
      <c r="C210" s="36"/>
      <c r="D210" s="4" t="s">
        <v>240</v>
      </c>
      <c r="E210" s="10">
        <v>0.169956056318</v>
      </c>
    </row>
    <row r="211" spans="1:5" ht="15">
      <c r="A211" s="33"/>
      <c r="B211" s="36"/>
      <c r="C211" s="36"/>
      <c r="D211" s="4" t="s">
        <v>180</v>
      </c>
      <c r="E211" s="10">
        <v>0.777789287887</v>
      </c>
    </row>
    <row r="212" spans="1:5" ht="15">
      <c r="A212" s="33"/>
      <c r="B212" s="36"/>
      <c r="C212" s="36"/>
      <c r="D212" s="4" t="s">
        <v>181</v>
      </c>
      <c r="E212" s="10">
        <v>569.5585443799898</v>
      </c>
    </row>
    <row r="213" spans="1:5" ht="15">
      <c r="A213" s="33"/>
      <c r="B213" s="36"/>
      <c r="C213" s="5" t="s">
        <v>220</v>
      </c>
      <c r="D213" s="4" t="s">
        <v>181</v>
      </c>
      <c r="E213" s="10">
        <v>29.550591585642003</v>
      </c>
    </row>
    <row r="214" spans="1:5" ht="15">
      <c r="A214" s="33"/>
      <c r="B214" s="36" t="s">
        <v>137</v>
      </c>
      <c r="C214" s="5" t="s">
        <v>138</v>
      </c>
      <c r="D214" s="4" t="s">
        <v>240</v>
      </c>
      <c r="E214" s="10">
        <v>9.80899743565</v>
      </c>
    </row>
    <row r="215" spans="1:5" ht="15">
      <c r="A215" s="33"/>
      <c r="B215" s="36"/>
      <c r="C215" s="5" t="s">
        <v>137</v>
      </c>
      <c r="D215" s="4" t="s">
        <v>181</v>
      </c>
      <c r="E215" s="10">
        <v>15.578416171019999</v>
      </c>
    </row>
    <row r="216" spans="1:5" ht="15">
      <c r="A216" s="33"/>
      <c r="B216" s="36"/>
      <c r="C216" s="36" t="s">
        <v>221</v>
      </c>
      <c r="D216" s="4" t="s">
        <v>243</v>
      </c>
      <c r="E216" s="10">
        <v>9.551668864360002</v>
      </c>
    </row>
    <row r="217" spans="1:5" ht="15">
      <c r="A217" s="33"/>
      <c r="B217" s="36"/>
      <c r="C217" s="36"/>
      <c r="D217" s="4" t="s">
        <v>181</v>
      </c>
      <c r="E217" s="10">
        <v>5.25375213179</v>
      </c>
    </row>
    <row r="218" spans="1:5" ht="15">
      <c r="A218" s="33"/>
      <c r="B218" s="36" t="s">
        <v>139</v>
      </c>
      <c r="C218" s="36" t="s">
        <v>140</v>
      </c>
      <c r="D218" s="4" t="s">
        <v>180</v>
      </c>
      <c r="E218" s="10">
        <v>7.213166461499</v>
      </c>
    </row>
    <row r="219" spans="1:5" ht="15">
      <c r="A219" s="33"/>
      <c r="B219" s="36"/>
      <c r="C219" s="36"/>
      <c r="D219" s="4" t="s">
        <v>181</v>
      </c>
      <c r="E219" s="10">
        <v>106.79607156092</v>
      </c>
    </row>
    <row r="220" spans="1:5" ht="15">
      <c r="A220" s="33"/>
      <c r="B220" s="36"/>
      <c r="C220" s="36"/>
      <c r="D220" s="4" t="s">
        <v>241</v>
      </c>
      <c r="E220" s="10">
        <v>1.8542535085</v>
      </c>
    </row>
    <row r="221" spans="1:5" ht="15">
      <c r="A221" s="33"/>
      <c r="B221" s="36"/>
      <c r="C221" s="36" t="s">
        <v>139</v>
      </c>
      <c r="D221" s="4" t="s">
        <v>181</v>
      </c>
      <c r="E221" s="10">
        <v>21.7821731765</v>
      </c>
    </row>
    <row r="222" spans="1:5" ht="15">
      <c r="A222" s="33"/>
      <c r="B222" s="36"/>
      <c r="C222" s="36"/>
      <c r="D222" s="4" t="s">
        <v>241</v>
      </c>
      <c r="E222" s="10">
        <v>5.72223579459</v>
      </c>
    </row>
    <row r="223" spans="1:5" ht="15">
      <c r="A223" s="33"/>
      <c r="B223" s="36" t="s">
        <v>141</v>
      </c>
      <c r="C223" s="5" t="s">
        <v>142</v>
      </c>
      <c r="D223" s="4" t="s">
        <v>243</v>
      </c>
      <c r="E223" s="10">
        <v>4.3878728619</v>
      </c>
    </row>
    <row r="224" spans="1:5" ht="15">
      <c r="A224" s="33"/>
      <c r="B224" s="36"/>
      <c r="C224" s="5" t="s">
        <v>143</v>
      </c>
      <c r="D224" s="4" t="s">
        <v>181</v>
      </c>
      <c r="E224" s="10">
        <v>16.963363914033</v>
      </c>
    </row>
    <row r="225" spans="1:5" ht="15">
      <c r="A225" s="33"/>
      <c r="B225" s="36" t="s">
        <v>119</v>
      </c>
      <c r="C225" s="36" t="s">
        <v>144</v>
      </c>
      <c r="D225" s="4" t="s">
        <v>181</v>
      </c>
      <c r="E225" s="10">
        <v>35.1749770837</v>
      </c>
    </row>
    <row r="226" spans="1:5" ht="15">
      <c r="A226" s="33"/>
      <c r="B226" s="36"/>
      <c r="C226" s="36"/>
      <c r="D226" s="4" t="s">
        <v>241</v>
      </c>
      <c r="E226" s="10">
        <v>8.90520187198</v>
      </c>
    </row>
    <row r="227" spans="1:5" s="8" customFormat="1" ht="15.75" thickBot="1">
      <c r="A227" s="20" t="s">
        <v>258</v>
      </c>
      <c r="B227" s="21"/>
      <c r="C227" s="21"/>
      <c r="D227" s="21"/>
      <c r="E227" s="16">
        <f>SUM(E171:E226)</f>
        <v>2730.250061221247</v>
      </c>
    </row>
    <row r="228" spans="1:5" ht="15">
      <c r="A228" s="32" t="s">
        <v>145</v>
      </c>
      <c r="B228" s="45" t="s">
        <v>146</v>
      </c>
      <c r="C228" s="45" t="s">
        <v>146</v>
      </c>
      <c r="D228" s="19" t="s">
        <v>240</v>
      </c>
      <c r="E228" s="15">
        <v>18.23604189078</v>
      </c>
    </row>
    <row r="229" spans="1:5" ht="15">
      <c r="A229" s="33"/>
      <c r="B229" s="36"/>
      <c r="C229" s="36"/>
      <c r="D229" s="4" t="s">
        <v>249</v>
      </c>
      <c r="E229" s="10">
        <v>40.73889206182</v>
      </c>
    </row>
    <row r="230" spans="1:5" ht="15">
      <c r="A230" s="33"/>
      <c r="B230" s="36"/>
      <c r="C230" s="35" t="s">
        <v>147</v>
      </c>
      <c r="D230" s="4" t="s">
        <v>249</v>
      </c>
      <c r="E230" s="10">
        <v>108.8841468422</v>
      </c>
    </row>
    <row r="231" spans="1:5" ht="15">
      <c r="A231" s="33"/>
      <c r="B231" s="36"/>
      <c r="C231" s="35"/>
      <c r="D231" s="4" t="s">
        <v>241</v>
      </c>
      <c r="E231" s="10">
        <v>9.48874997</v>
      </c>
    </row>
    <row r="232" spans="1:5" ht="15">
      <c r="A232" s="33"/>
      <c r="B232" s="36" t="s">
        <v>148</v>
      </c>
      <c r="C232" s="5" t="s">
        <v>222</v>
      </c>
      <c r="D232" s="4" t="s">
        <v>241</v>
      </c>
      <c r="E232" s="10">
        <v>7.52988298625</v>
      </c>
    </row>
    <row r="233" spans="1:5" ht="15">
      <c r="A233" s="33"/>
      <c r="B233" s="36"/>
      <c r="C233" s="5" t="s">
        <v>149</v>
      </c>
      <c r="D233" s="4" t="s">
        <v>249</v>
      </c>
      <c r="E233" s="10">
        <v>8.469814383341</v>
      </c>
    </row>
    <row r="234" spans="1:5" ht="15">
      <c r="A234" s="33"/>
      <c r="B234" s="36"/>
      <c r="C234" s="5" t="s">
        <v>150</v>
      </c>
      <c r="D234" s="4" t="s">
        <v>249</v>
      </c>
      <c r="E234" s="10">
        <v>6.27610503945</v>
      </c>
    </row>
    <row r="235" spans="1:5" s="8" customFormat="1" ht="15.75" thickBot="1">
      <c r="A235" s="20" t="s">
        <v>259</v>
      </c>
      <c r="B235" s="21"/>
      <c r="C235" s="21"/>
      <c r="D235" s="21"/>
      <c r="E235" s="16">
        <f>SUM(E228:E234)</f>
        <v>199.62363317384097</v>
      </c>
    </row>
    <row r="236" spans="1:5" ht="15">
      <c r="A236" s="18" t="s">
        <v>151</v>
      </c>
      <c r="B236" s="14" t="s">
        <v>152</v>
      </c>
      <c r="C236" s="14" t="s">
        <v>223</v>
      </c>
      <c r="D236" s="19" t="s">
        <v>249</v>
      </c>
      <c r="E236" s="15">
        <v>9.15492294361</v>
      </c>
    </row>
    <row r="237" spans="1:5" s="8" customFormat="1" ht="15.75" thickBot="1">
      <c r="A237" s="22" t="s">
        <v>260</v>
      </c>
      <c r="B237" s="23"/>
      <c r="C237" s="23"/>
      <c r="D237" s="23"/>
      <c r="E237" s="16">
        <f>SUM(E236)</f>
        <v>9.15492294361</v>
      </c>
    </row>
    <row r="238" spans="1:5" ht="15">
      <c r="A238" s="32" t="s">
        <v>135</v>
      </c>
      <c r="B238" s="45" t="s">
        <v>153</v>
      </c>
      <c r="C238" s="45" t="s">
        <v>225</v>
      </c>
      <c r="D238" s="19" t="s">
        <v>242</v>
      </c>
      <c r="E238" s="15">
        <v>9.12587182792</v>
      </c>
    </row>
    <row r="239" spans="1:5" ht="15">
      <c r="A239" s="33"/>
      <c r="B239" s="36"/>
      <c r="C239" s="36"/>
      <c r="D239" s="4" t="s">
        <v>186</v>
      </c>
      <c r="E239" s="10">
        <v>67.7373941367</v>
      </c>
    </row>
    <row r="240" spans="1:5" ht="15">
      <c r="A240" s="33"/>
      <c r="B240" s="35" t="s">
        <v>154</v>
      </c>
      <c r="C240" s="5" t="s">
        <v>226</v>
      </c>
      <c r="D240" s="4" t="s">
        <v>184</v>
      </c>
      <c r="E240" s="10">
        <v>2.83920375614</v>
      </c>
    </row>
    <row r="241" spans="1:5" ht="15">
      <c r="A241" s="33"/>
      <c r="B241" s="35"/>
      <c r="C241" s="5" t="s">
        <v>227</v>
      </c>
      <c r="D241" s="4" t="s">
        <v>186</v>
      </c>
      <c r="E241" s="10">
        <v>206.82645257467001</v>
      </c>
    </row>
    <row r="242" spans="1:5" ht="15">
      <c r="A242" s="33"/>
      <c r="B242" s="5" t="s">
        <v>224</v>
      </c>
      <c r="C242" s="5" t="s">
        <v>155</v>
      </c>
      <c r="D242" s="4" t="s">
        <v>186</v>
      </c>
      <c r="E242" s="10">
        <v>9.81157819181</v>
      </c>
    </row>
    <row r="243" spans="1:5" ht="15">
      <c r="A243" s="33"/>
      <c r="B243" s="35" t="s">
        <v>156</v>
      </c>
      <c r="C243" s="35" t="s">
        <v>156</v>
      </c>
      <c r="D243" s="4" t="s">
        <v>180</v>
      </c>
      <c r="E243" s="10">
        <v>877.967682993413</v>
      </c>
    </row>
    <row r="244" spans="1:5" ht="15">
      <c r="A244" s="33"/>
      <c r="B244" s="35"/>
      <c r="C244" s="35"/>
      <c r="D244" s="4" t="s">
        <v>244</v>
      </c>
      <c r="E244" s="10">
        <v>131.3960498351</v>
      </c>
    </row>
    <row r="245" spans="1:5" ht="15">
      <c r="A245" s="33"/>
      <c r="B245" s="35" t="s">
        <v>157</v>
      </c>
      <c r="C245" s="36" t="s">
        <v>157</v>
      </c>
      <c r="D245" s="4" t="s">
        <v>180</v>
      </c>
      <c r="E245" s="10">
        <v>180.41953248105997</v>
      </c>
    </row>
    <row r="246" spans="1:5" ht="15">
      <c r="A246" s="33"/>
      <c r="B246" s="35"/>
      <c r="C246" s="36"/>
      <c r="D246" s="4" t="s">
        <v>241</v>
      </c>
      <c r="E246" s="10">
        <v>35.31117847723</v>
      </c>
    </row>
    <row r="247" spans="1:5" ht="15">
      <c r="A247" s="33"/>
      <c r="B247" s="35"/>
      <c r="C247" s="36"/>
      <c r="D247" s="4" t="s">
        <v>247</v>
      </c>
      <c r="E247" s="10">
        <v>4.978650062250001</v>
      </c>
    </row>
    <row r="248" spans="1:5" ht="15">
      <c r="A248" s="33"/>
      <c r="B248" s="35" t="s">
        <v>158</v>
      </c>
      <c r="C248" s="35" t="s">
        <v>158</v>
      </c>
      <c r="D248" s="4" t="s">
        <v>239</v>
      </c>
      <c r="E248" s="10">
        <v>7.83029933309</v>
      </c>
    </row>
    <row r="249" spans="1:5" ht="15">
      <c r="A249" s="33"/>
      <c r="B249" s="35"/>
      <c r="C249" s="35"/>
      <c r="D249" s="4" t="s">
        <v>240</v>
      </c>
      <c r="E249" s="10">
        <v>1.56455716698</v>
      </c>
    </row>
    <row r="250" spans="1:5" ht="15">
      <c r="A250" s="33"/>
      <c r="B250" s="35"/>
      <c r="C250" s="35"/>
      <c r="D250" s="4" t="s">
        <v>180</v>
      </c>
      <c r="E250" s="10">
        <v>50.9843840456</v>
      </c>
    </row>
    <row r="251" spans="1:5" ht="15">
      <c r="A251" s="33"/>
      <c r="B251" s="35"/>
      <c r="C251" s="35"/>
      <c r="D251" s="4" t="s">
        <v>245</v>
      </c>
      <c r="E251" s="10">
        <v>3.17060651718</v>
      </c>
    </row>
    <row r="252" spans="1:5" ht="15">
      <c r="A252" s="33"/>
      <c r="B252" s="35"/>
      <c r="C252" s="35"/>
      <c r="D252" s="4" t="s">
        <v>241</v>
      </c>
      <c r="E252" s="10">
        <v>45.04687549584</v>
      </c>
    </row>
    <row r="253" spans="1:5" s="8" customFormat="1" ht="15.75" thickBot="1">
      <c r="A253" s="20" t="s">
        <v>261</v>
      </c>
      <c r="B253" s="21"/>
      <c r="C253" s="21"/>
      <c r="D253" s="21"/>
      <c r="E253" s="16">
        <f>SUM(E238:E252)</f>
        <v>1635.010316894983</v>
      </c>
    </row>
    <row r="254" spans="1:5" ht="15">
      <c r="A254" s="43" t="s">
        <v>159</v>
      </c>
      <c r="B254" s="45" t="s">
        <v>159</v>
      </c>
      <c r="C254" s="14" t="s">
        <v>160</v>
      </c>
      <c r="D254" s="19" t="s">
        <v>13</v>
      </c>
      <c r="E254" s="15">
        <v>44.0815056524</v>
      </c>
    </row>
    <row r="255" spans="1:5" ht="15">
      <c r="A255" s="44"/>
      <c r="B255" s="36"/>
      <c r="C255" s="5" t="s">
        <v>161</v>
      </c>
      <c r="D255" s="4" t="s">
        <v>13</v>
      </c>
      <c r="E255" s="10">
        <v>95.67500793284</v>
      </c>
    </row>
    <row r="256" spans="1:5" s="8" customFormat="1" ht="15.75" thickBot="1">
      <c r="A256" s="27" t="s">
        <v>262</v>
      </c>
      <c r="B256" s="28"/>
      <c r="C256" s="28"/>
      <c r="D256" s="28"/>
      <c r="E256" s="16">
        <f>SUM(E254:E255)</f>
        <v>139.75651358524</v>
      </c>
    </row>
    <row r="257" spans="1:5" ht="15">
      <c r="A257" s="43" t="s">
        <v>228</v>
      </c>
      <c r="B257" s="14" t="s">
        <v>162</v>
      </c>
      <c r="C257" s="14" t="s">
        <v>163</v>
      </c>
      <c r="D257" s="19" t="s">
        <v>241</v>
      </c>
      <c r="E257" s="15">
        <v>32.4473925248292</v>
      </c>
    </row>
    <row r="258" spans="1:5" ht="15">
      <c r="A258" s="44"/>
      <c r="B258" s="35" t="s">
        <v>164</v>
      </c>
      <c r="C258" s="36" t="s">
        <v>229</v>
      </c>
      <c r="D258" s="4" t="s">
        <v>180</v>
      </c>
      <c r="E258" s="10">
        <v>66.88991081777301</v>
      </c>
    </row>
    <row r="259" spans="1:5" ht="15">
      <c r="A259" s="44"/>
      <c r="B259" s="35"/>
      <c r="C259" s="36"/>
      <c r="D259" s="4" t="s">
        <v>241</v>
      </c>
      <c r="E259" s="10">
        <v>1.05225</v>
      </c>
    </row>
    <row r="260" spans="1:5" ht="15">
      <c r="A260" s="44"/>
      <c r="B260" s="35"/>
      <c r="C260" s="5" t="s">
        <v>165</v>
      </c>
      <c r="D260" s="4" t="s">
        <v>180</v>
      </c>
      <c r="E260" s="10">
        <v>48.221316772205995</v>
      </c>
    </row>
    <row r="261" spans="1:5" ht="15">
      <c r="A261" s="44"/>
      <c r="B261" s="35"/>
      <c r="C261" s="36" t="s">
        <v>230</v>
      </c>
      <c r="D261" s="4" t="s">
        <v>180</v>
      </c>
      <c r="E261" s="10">
        <v>419.71592279097285</v>
      </c>
    </row>
    <row r="262" spans="1:5" ht="15">
      <c r="A262" s="44"/>
      <c r="B262" s="35"/>
      <c r="C262" s="36"/>
      <c r="D262" s="4" t="s">
        <v>181</v>
      </c>
      <c r="E262" s="10">
        <v>10.148509441064</v>
      </c>
    </row>
    <row r="263" spans="1:5" ht="15">
      <c r="A263" s="44"/>
      <c r="B263" s="35"/>
      <c r="C263" s="36"/>
      <c r="D263" s="4" t="s">
        <v>241</v>
      </c>
      <c r="E263" s="10">
        <v>224.2239741977655</v>
      </c>
    </row>
    <row r="264" spans="1:5" ht="15">
      <c r="A264" s="44"/>
      <c r="B264" s="35"/>
      <c r="C264" s="36" t="s">
        <v>231</v>
      </c>
      <c r="D264" s="4" t="s">
        <v>180</v>
      </c>
      <c r="E264" s="10">
        <v>6.206907881028</v>
      </c>
    </row>
    <row r="265" spans="1:5" ht="15">
      <c r="A265" s="44"/>
      <c r="B265" s="35"/>
      <c r="C265" s="36"/>
      <c r="D265" s="4" t="s">
        <v>181</v>
      </c>
      <c r="E265" s="10">
        <v>335.29893182688335</v>
      </c>
    </row>
    <row r="266" spans="1:5" ht="15">
      <c r="A266" s="44"/>
      <c r="B266" s="35"/>
      <c r="C266" s="5" t="s">
        <v>232</v>
      </c>
      <c r="D266" s="4" t="s">
        <v>181</v>
      </c>
      <c r="E266" s="10">
        <v>18.310400709277</v>
      </c>
    </row>
    <row r="267" spans="1:5" ht="15">
      <c r="A267" s="44"/>
      <c r="B267" s="35"/>
      <c r="C267" s="35" t="s">
        <v>233</v>
      </c>
      <c r="D267" s="4" t="s">
        <v>180</v>
      </c>
      <c r="E267" s="10">
        <v>415.03784679429816</v>
      </c>
    </row>
    <row r="268" spans="1:5" ht="15">
      <c r="A268" s="44"/>
      <c r="B268" s="35"/>
      <c r="C268" s="35"/>
      <c r="D268" s="4" t="s">
        <v>181</v>
      </c>
      <c r="E268" s="10">
        <v>29.98386199788</v>
      </c>
    </row>
    <row r="269" spans="1:5" ht="15">
      <c r="A269" s="44"/>
      <c r="B269" s="35"/>
      <c r="C269" s="35"/>
      <c r="D269" s="4" t="s">
        <v>241</v>
      </c>
      <c r="E269" s="10">
        <v>306.192775487893</v>
      </c>
    </row>
    <row r="270" spans="1:5" ht="15">
      <c r="A270" s="44"/>
      <c r="B270" s="35"/>
      <c r="C270" s="35" t="s">
        <v>166</v>
      </c>
      <c r="D270" s="4" t="s">
        <v>180</v>
      </c>
      <c r="E270" s="10">
        <v>130.21286285214399</v>
      </c>
    </row>
    <row r="271" spans="1:5" ht="15">
      <c r="A271" s="44"/>
      <c r="B271" s="35"/>
      <c r="C271" s="35"/>
      <c r="D271" s="4" t="s">
        <v>241</v>
      </c>
      <c r="E271" s="10">
        <v>12.52293850226</v>
      </c>
    </row>
    <row r="272" spans="1:5" ht="15">
      <c r="A272" s="44"/>
      <c r="B272" s="35"/>
      <c r="C272" s="35"/>
      <c r="D272" s="4" t="s">
        <v>248</v>
      </c>
      <c r="E272" s="10">
        <v>85.31244179423</v>
      </c>
    </row>
    <row r="273" spans="1:5" ht="15">
      <c r="A273" s="44"/>
      <c r="B273" s="35"/>
      <c r="C273" s="36" t="s">
        <v>167</v>
      </c>
      <c r="D273" s="4" t="s">
        <v>180</v>
      </c>
      <c r="E273" s="10">
        <v>20.522788823068</v>
      </c>
    </row>
    <row r="274" spans="1:5" ht="15">
      <c r="A274" s="44"/>
      <c r="B274" s="35"/>
      <c r="C274" s="36"/>
      <c r="D274" s="4" t="s">
        <v>181</v>
      </c>
      <c r="E274" s="10">
        <v>13.340840571698001</v>
      </c>
    </row>
    <row r="275" spans="1:5" s="8" customFormat="1" ht="15" customHeight="1" thickBot="1">
      <c r="A275" s="27" t="s">
        <v>263</v>
      </c>
      <c r="B275" s="28"/>
      <c r="C275" s="28"/>
      <c r="D275" s="28"/>
      <c r="E275" s="16">
        <f>SUM(E257:E274)</f>
        <v>2175.64187378527</v>
      </c>
    </row>
    <row r="276" spans="1:5" ht="15">
      <c r="A276" s="32" t="s">
        <v>234</v>
      </c>
      <c r="B276" s="34" t="s">
        <v>168</v>
      </c>
      <c r="C276" s="14" t="s">
        <v>168</v>
      </c>
      <c r="D276" s="19" t="s">
        <v>241</v>
      </c>
      <c r="E276" s="15">
        <v>0.693640961657</v>
      </c>
    </row>
    <row r="277" spans="1:5" ht="15">
      <c r="A277" s="33"/>
      <c r="B277" s="35"/>
      <c r="C277" s="5" t="s">
        <v>235</v>
      </c>
      <c r="D277" s="4" t="s">
        <v>249</v>
      </c>
      <c r="E277" s="10">
        <v>34.08504432409</v>
      </c>
    </row>
    <row r="278" spans="1:5" ht="15">
      <c r="A278" s="33"/>
      <c r="B278" s="35"/>
      <c r="C278" s="5" t="s">
        <v>169</v>
      </c>
      <c r="D278" s="4" t="s">
        <v>249</v>
      </c>
      <c r="E278" s="10">
        <v>8.020226829550001</v>
      </c>
    </row>
    <row r="279" spans="1:5" ht="15">
      <c r="A279" s="33"/>
      <c r="B279" s="35" t="s">
        <v>170</v>
      </c>
      <c r="C279" s="5" t="s">
        <v>236</v>
      </c>
      <c r="D279" s="4" t="s">
        <v>249</v>
      </c>
      <c r="E279" s="10">
        <v>4.64175653279</v>
      </c>
    </row>
    <row r="280" spans="1:5" ht="15">
      <c r="A280" s="33"/>
      <c r="B280" s="35"/>
      <c r="C280" s="5" t="s">
        <v>171</v>
      </c>
      <c r="D280" s="4" t="s">
        <v>181</v>
      </c>
      <c r="E280" s="10">
        <v>14.2432111406</v>
      </c>
    </row>
    <row r="281" spans="1:5" ht="15">
      <c r="A281" s="33"/>
      <c r="B281" s="36" t="s">
        <v>172</v>
      </c>
      <c r="C281" s="5" t="s">
        <v>173</v>
      </c>
      <c r="D281" s="4" t="s">
        <v>181</v>
      </c>
      <c r="E281" s="10">
        <v>10.1973426855</v>
      </c>
    </row>
    <row r="282" spans="1:5" ht="15">
      <c r="A282" s="33"/>
      <c r="B282" s="36"/>
      <c r="C282" s="5" t="s">
        <v>172</v>
      </c>
      <c r="D282" s="4" t="s">
        <v>181</v>
      </c>
      <c r="E282" s="10">
        <v>8.082593327734</v>
      </c>
    </row>
    <row r="283" spans="1:5" ht="15">
      <c r="A283" s="33"/>
      <c r="B283" s="36"/>
      <c r="C283" s="35" t="s">
        <v>174</v>
      </c>
      <c r="D283" s="4" t="s">
        <v>181</v>
      </c>
      <c r="E283" s="10">
        <v>5.2688118912</v>
      </c>
    </row>
    <row r="284" spans="1:5" ht="15">
      <c r="A284" s="33"/>
      <c r="B284" s="36"/>
      <c r="C284" s="35"/>
      <c r="D284" s="4" t="s">
        <v>249</v>
      </c>
      <c r="E284" s="10">
        <v>2.88924842421</v>
      </c>
    </row>
    <row r="285" spans="1:5" s="8" customFormat="1" ht="15.75" thickBot="1">
      <c r="A285" s="20" t="s">
        <v>264</v>
      </c>
      <c r="B285" s="21"/>
      <c r="C285" s="21"/>
      <c r="D285" s="21"/>
      <c r="E285" s="16">
        <f>SUM(E276:E284)</f>
        <v>88.121876117331</v>
      </c>
    </row>
    <row r="286" spans="1:5" ht="15">
      <c r="A286" s="37" t="s">
        <v>237</v>
      </c>
      <c r="B286" s="38"/>
      <c r="C286" s="39"/>
      <c r="D286" s="19" t="s">
        <v>181</v>
      </c>
      <c r="E286" s="15">
        <v>23.51984592519</v>
      </c>
    </row>
    <row r="287" spans="1:5" ht="15">
      <c r="A287" s="40"/>
      <c r="B287" s="41"/>
      <c r="C287" s="42"/>
      <c r="D287" s="4" t="s">
        <v>241</v>
      </c>
      <c r="E287" s="10">
        <v>2.691791376043</v>
      </c>
    </row>
    <row r="288" spans="1:5" s="8" customFormat="1" ht="15.75" thickBot="1">
      <c r="A288" s="20" t="s">
        <v>265</v>
      </c>
      <c r="B288" s="21"/>
      <c r="C288" s="21"/>
      <c r="D288" s="21"/>
      <c r="E288" s="16">
        <f>SUM(E286:E287)</f>
        <v>26.211637301233</v>
      </c>
    </row>
    <row r="289" spans="1:5" ht="15">
      <c r="A289" s="29" t="s">
        <v>238</v>
      </c>
      <c r="B289" s="30"/>
      <c r="C289" s="31"/>
      <c r="D289" s="19" t="s">
        <v>181</v>
      </c>
      <c r="E289" s="15">
        <v>99.9991263274</v>
      </c>
    </row>
    <row r="290" spans="1:5" ht="15.75" thickBot="1">
      <c r="A290" s="22" t="s">
        <v>266</v>
      </c>
      <c r="B290" s="23"/>
      <c r="C290" s="23"/>
      <c r="D290" s="23"/>
      <c r="E290" s="16">
        <f>SUM(E289)</f>
        <v>99.9991263274</v>
      </c>
    </row>
    <row r="291" spans="1:5" ht="27" customHeight="1" thickBot="1">
      <c r="A291" s="24" t="s">
        <v>267</v>
      </c>
      <c r="B291" s="25"/>
      <c r="C291" s="25"/>
      <c r="D291" s="26"/>
      <c r="E291" s="17">
        <f>E6+E8+E10+E12+E15+E34+E46+E85+E107+E125+E131+E170+E227+E235+E237+E253+E256+E275+E285+E288+E290</f>
        <v>23429.413320402884</v>
      </c>
    </row>
    <row r="292" spans="1:5" ht="36.75" customHeight="1" thickBot="1">
      <c r="A292" s="49" t="s">
        <v>270</v>
      </c>
      <c r="B292" s="50"/>
      <c r="C292" s="50"/>
      <c r="D292" s="50"/>
      <c r="E292" s="51"/>
    </row>
  </sheetData>
  <sheetProtection/>
  <mergeCells count="162">
    <mergeCell ref="C55:C56"/>
    <mergeCell ref="B55:B58"/>
    <mergeCell ref="C60:C61"/>
    <mergeCell ref="C62:C64"/>
    <mergeCell ref="B59:B67"/>
    <mergeCell ref="A292:E292"/>
    <mergeCell ref="B4:B5"/>
    <mergeCell ref="C4:C5"/>
    <mergeCell ref="A3:A5"/>
    <mergeCell ref="A13:A14"/>
    <mergeCell ref="A35:A45"/>
    <mergeCell ref="A1:E1"/>
    <mergeCell ref="A16:A33"/>
    <mergeCell ref="C17:C20"/>
    <mergeCell ref="B16:B21"/>
    <mergeCell ref="C23:C25"/>
    <mergeCell ref="C26:C27"/>
    <mergeCell ref="B22:B27"/>
    <mergeCell ref="B76:B80"/>
    <mergeCell ref="C37:C39"/>
    <mergeCell ref="B37:B39"/>
    <mergeCell ref="B35:B36"/>
    <mergeCell ref="C41:C42"/>
    <mergeCell ref="B41:B45"/>
    <mergeCell ref="C47:C48"/>
    <mergeCell ref="C50:C52"/>
    <mergeCell ref="C53:C54"/>
    <mergeCell ref="B47:B54"/>
    <mergeCell ref="C83:C84"/>
    <mergeCell ref="B82:B84"/>
    <mergeCell ref="A47:A84"/>
    <mergeCell ref="C86:C87"/>
    <mergeCell ref="B86:B87"/>
    <mergeCell ref="A86:A106"/>
    <mergeCell ref="C70:C71"/>
    <mergeCell ref="C73:C74"/>
    <mergeCell ref="B68:B75"/>
    <mergeCell ref="C76:C77"/>
    <mergeCell ref="C114:C115"/>
    <mergeCell ref="B114:B116"/>
    <mergeCell ref="B89:B90"/>
    <mergeCell ref="C92:C93"/>
    <mergeCell ref="C95:C96"/>
    <mergeCell ref="B92:B96"/>
    <mergeCell ref="B103:B105"/>
    <mergeCell ref="B117:B118"/>
    <mergeCell ref="C122:C124"/>
    <mergeCell ref="B119:B124"/>
    <mergeCell ref="A108:A124"/>
    <mergeCell ref="C126:C127"/>
    <mergeCell ref="B126:B128"/>
    <mergeCell ref="A126:A130"/>
    <mergeCell ref="C108:C109"/>
    <mergeCell ref="C110:C111"/>
    <mergeCell ref="B108:B113"/>
    <mergeCell ref="B143:B144"/>
    <mergeCell ref="B145:B146"/>
    <mergeCell ref="C147:C149"/>
    <mergeCell ref="B147:B149"/>
    <mergeCell ref="C134:C135"/>
    <mergeCell ref="B133:B135"/>
    <mergeCell ref="C136:C139"/>
    <mergeCell ref="C140:C142"/>
    <mergeCell ref="B136:B142"/>
    <mergeCell ref="C173:C174"/>
    <mergeCell ref="B171:B174"/>
    <mergeCell ref="A171:A226"/>
    <mergeCell ref="C151:C154"/>
    <mergeCell ref="B150:B155"/>
    <mergeCell ref="C156:C157"/>
    <mergeCell ref="B156:B157"/>
    <mergeCell ref="C159:C163"/>
    <mergeCell ref="B159:B163"/>
    <mergeCell ref="C176:C177"/>
    <mergeCell ref="C178:C179"/>
    <mergeCell ref="C181:C182"/>
    <mergeCell ref="B176:B183"/>
    <mergeCell ref="C184:C187"/>
    <mergeCell ref="B184:B187"/>
    <mergeCell ref="C198:C199"/>
    <mergeCell ref="C200:C201"/>
    <mergeCell ref="B198:B202"/>
    <mergeCell ref="C204:C205"/>
    <mergeCell ref="B203:B206"/>
    <mergeCell ref="C188:C189"/>
    <mergeCell ref="B188:B190"/>
    <mergeCell ref="B192:B194"/>
    <mergeCell ref="C196:C197"/>
    <mergeCell ref="B196:B197"/>
    <mergeCell ref="B225:B226"/>
    <mergeCell ref="C207:C208"/>
    <mergeCell ref="C209:C212"/>
    <mergeCell ref="B207:B213"/>
    <mergeCell ref="C216:C217"/>
    <mergeCell ref="B214:B217"/>
    <mergeCell ref="C228:C229"/>
    <mergeCell ref="C230:C231"/>
    <mergeCell ref="B228:B231"/>
    <mergeCell ref="B232:B234"/>
    <mergeCell ref="A228:A234"/>
    <mergeCell ref="C218:C220"/>
    <mergeCell ref="C221:C222"/>
    <mergeCell ref="B218:B222"/>
    <mergeCell ref="B223:B224"/>
    <mergeCell ref="C225:C226"/>
    <mergeCell ref="C248:C252"/>
    <mergeCell ref="B248:B252"/>
    <mergeCell ref="A238:A252"/>
    <mergeCell ref="C238:C239"/>
    <mergeCell ref="B238:B239"/>
    <mergeCell ref="B240:B241"/>
    <mergeCell ref="C243:C244"/>
    <mergeCell ref="B243:B244"/>
    <mergeCell ref="A286:C287"/>
    <mergeCell ref="C267:C269"/>
    <mergeCell ref="C270:C272"/>
    <mergeCell ref="C273:C274"/>
    <mergeCell ref="B258:B274"/>
    <mergeCell ref="A257:A274"/>
    <mergeCell ref="C258:C259"/>
    <mergeCell ref="C261:C263"/>
    <mergeCell ref="C264:C265"/>
    <mergeCell ref="A227:D227"/>
    <mergeCell ref="A235:D235"/>
    <mergeCell ref="B276:B278"/>
    <mergeCell ref="B279:B280"/>
    <mergeCell ref="C283:C284"/>
    <mergeCell ref="B281:B284"/>
    <mergeCell ref="B254:B255"/>
    <mergeCell ref="A254:A255"/>
    <mergeCell ref="C245:C247"/>
    <mergeCell ref="B245:B247"/>
    <mergeCell ref="A46:D46"/>
    <mergeCell ref="A85:D85"/>
    <mergeCell ref="A107:D107"/>
    <mergeCell ref="A125:D125"/>
    <mergeCell ref="A131:D131"/>
    <mergeCell ref="A170:D170"/>
    <mergeCell ref="B164:B167"/>
    <mergeCell ref="B168:B169"/>
    <mergeCell ref="A132:A169"/>
    <mergeCell ref="C143:C144"/>
    <mergeCell ref="A6:D6"/>
    <mergeCell ref="A8:D8"/>
    <mergeCell ref="A10:D10"/>
    <mergeCell ref="A12:D12"/>
    <mergeCell ref="A15:D15"/>
    <mergeCell ref="A34:D34"/>
    <mergeCell ref="C28:C30"/>
    <mergeCell ref="B28:B30"/>
    <mergeCell ref="C32:C33"/>
    <mergeCell ref="B32:B33"/>
    <mergeCell ref="A288:D288"/>
    <mergeCell ref="A290:D290"/>
    <mergeCell ref="A291:D291"/>
    <mergeCell ref="A237:D237"/>
    <mergeCell ref="A253:D253"/>
    <mergeCell ref="A256:D256"/>
    <mergeCell ref="A275:D275"/>
    <mergeCell ref="A285:D285"/>
    <mergeCell ref="A289:C289"/>
    <mergeCell ref="A276:A28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Huilcamaigua</dc:creator>
  <cp:keywords/>
  <dc:description/>
  <cp:lastModifiedBy>Sylvia Huilcamaigua</cp:lastModifiedBy>
  <dcterms:created xsi:type="dcterms:W3CDTF">2018-05-28T16:32:22Z</dcterms:created>
  <dcterms:modified xsi:type="dcterms:W3CDTF">2018-05-29T15:28:51Z</dcterms:modified>
  <cp:category/>
  <cp:version/>
  <cp:contentType/>
  <cp:contentStatus/>
</cp:coreProperties>
</file>