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15" windowWidth="19395" windowHeight="7155" activeTab="0"/>
  </bookViews>
  <sheets>
    <sheet name="t_banano_cantonal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<sst xmlns="http://schemas.openxmlformats.org/spreadsheetml/2006/main" count="76" uniqueCount="74">
  <si>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</si>
  <si>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enero - diciembre 2019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</si>
  <si>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enero 2020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</si>
  <si>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Nota técnica:</t>
    </r>
    <r>
      <rPr>
        <b/>
        <sz val="11"/>
        <rFont val="Calibri"/>
        <family val="2"/>
      </rPr>
      <t xml:space="preserve"> </t>
    </r>
    <r>
      <rPr>
        <sz val="10"/>
        <rFont val="Calibri"/>
        <family val="2"/>
      </rPr>
      <t>Uso de límites territoriales cantonales oficiales provistos por el Comité Nacional de Límites Internos (CONALI), abril 2019.</t>
    </r>
  </si>
  <si>
    <t>PROVINCIA</t>
  </si>
  <si>
    <t>CANTÓN</t>
  </si>
  <si>
    <t>SUPERFICIE (ha)</t>
  </si>
  <si>
    <t>BOLÍVAR</t>
  </si>
  <si>
    <t>LAS NAVES</t>
  </si>
  <si>
    <t>TOTAL BOLÍVAR</t>
  </si>
  <si>
    <t>CAÑAR</t>
  </si>
  <si>
    <t>LA TRONCAL</t>
  </si>
  <si>
    <t>TOTAL CAÑAR</t>
  </si>
  <si>
    <t>COTOPAXI</t>
  </si>
  <si>
    <t>LA MANÁ</t>
  </si>
  <si>
    <t>PANGUA</t>
  </si>
  <si>
    <t>TOTAL COTOPAXI</t>
  </si>
  <si>
    <t>EL ORO</t>
  </si>
  <si>
    <t>ARENILLAS</t>
  </si>
  <si>
    <t>EL GUABO</t>
  </si>
  <si>
    <t>MACHALA</t>
  </si>
  <si>
    <t>PASAJE</t>
  </si>
  <si>
    <t>SANTA ROSA</t>
  </si>
  <si>
    <t>TOTAL EL ORO</t>
  </si>
  <si>
    <t>ESMERALDAS</t>
  </si>
  <si>
    <t>QUININDÉ</t>
  </si>
  <si>
    <t>TOTAL ESMERALDAS</t>
  </si>
  <si>
    <t>GUAYAS</t>
  </si>
  <si>
    <t>ALFREDO BAQUERIZO MORENO (JUJAN)</t>
  </si>
  <si>
    <t>BALAO</t>
  </si>
  <si>
    <t>BALZAR</t>
  </si>
  <si>
    <t>CORONEL MARCELINO MARIDUEÑA</t>
  </si>
  <si>
    <t>DAULE</t>
  </si>
  <si>
    <t>DURÁN</t>
  </si>
  <si>
    <t>EL EMPALME</t>
  </si>
  <si>
    <t>EL TRIUNFO</t>
  </si>
  <si>
    <t>GENERAL ANTONIO ELIZALDE</t>
  </si>
  <si>
    <t>GUAYAQUIL</t>
  </si>
  <si>
    <t>MILAGRO</t>
  </si>
  <si>
    <t>NARANJAL</t>
  </si>
  <si>
    <t>NARANJITO</t>
  </si>
  <si>
    <t>SALITRE</t>
  </si>
  <si>
    <t>SAN JACINTO DE YAGUACHI</t>
  </si>
  <si>
    <t>SANTA LUCÍA</t>
  </si>
  <si>
    <t>SIMÓN BOLÍVAR</t>
  </si>
  <si>
    <t>TOTAL GUAYAS</t>
  </si>
  <si>
    <t>LOS RÍOS</t>
  </si>
  <si>
    <t>BABA</t>
  </si>
  <si>
    <t>BABAHOYO</t>
  </si>
  <si>
    <t>BUENA FE</t>
  </si>
  <si>
    <t>MOCACHE</t>
  </si>
  <si>
    <t>MONTALVO</t>
  </si>
  <si>
    <t>PALENQUE</t>
  </si>
  <si>
    <t>PUEBLOVIEJO</t>
  </si>
  <si>
    <t>QUEVEDO</t>
  </si>
  <si>
    <t>QUINSALOMA</t>
  </si>
  <si>
    <t>URDANETA</t>
  </si>
  <si>
    <t>VALENCIA</t>
  </si>
  <si>
    <t>VENTANAS</t>
  </si>
  <si>
    <t>VINCES</t>
  </si>
  <si>
    <t>TOTAL LOS RÍOS</t>
  </si>
  <si>
    <t>MANABÍ</t>
  </si>
  <si>
    <t>CHONE</t>
  </si>
  <si>
    <t>EL CARMEN</t>
  </si>
  <si>
    <t>TOSAGUA</t>
  </si>
  <si>
    <t>TOTAL MANABÍ</t>
  </si>
  <si>
    <t>SANTA ELENA</t>
  </si>
  <si>
    <t>TOTAL SANTA ELENA</t>
  </si>
  <si>
    <t>SANTO DOMINGO DE LOS TSÁCHILAS</t>
  </si>
  <si>
    <t>LA CONCORDIA</t>
  </si>
  <si>
    <t>SANTO DOMINGO</t>
  </si>
  <si>
    <t>TOTAL SANTO DOMINGO DE LOS TSÁCHILAS</t>
  </si>
  <si>
    <t>TOTAL SUPERFICIE PLANTADA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</si>
  <si>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 xml:space="preserve">Estimación de superficie plantada de banano 2019 a nivel cantonal </t>
    </r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</si>
</sst>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/>
      <top style="thin"/>
      <bottom style="dotted"/>
    </border>
    <border>
      <left style="dotted"/>
      <right style="dotted"/>
      <top style="medium">
        <color theme="3"/>
      </top>
      <bottom style="dotted"/>
    </border>
    <border>
      <left style="dotted"/>
      <right/>
      <top style="dotted"/>
      <bottom style="dotted"/>
    </border>
    <border>
      <left style="dotted"/>
      <right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/>
      <bottom style="dotted"/>
    </border>
    <border>
      <left/>
      <right style="dotted"/>
      <top/>
      <bottom/>
    </border>
    <border>
      <left style="dotted"/>
      <right/>
      <top style="dotted"/>
      <bottom/>
    </border>
    <border>
      <left style="dotted"/>
      <right/>
      <top style="medium">
        <color theme="3"/>
      </top>
      <bottom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dotted"/>
      <top/>
      <bottom style="dotted"/>
    </border>
    <border>
      <left/>
      <right style="dotted"/>
      <top style="dotted"/>
      <bottom style="dotted"/>
    </border>
    <border>
      <left/>
      <right style="dotted"/>
      <top/>
      <bottom style="medium">
        <color theme="3"/>
      </bottom>
    </border>
    <border>
      <left style="dotted"/>
      <right/>
      <top/>
      <bottom/>
    </border>
    <border>
      <left style="dotted"/>
      <right/>
      <top/>
      <bottom style="medium">
        <color theme="3"/>
      </bottom>
    </border>
    <border>
      <left/>
      <right style="dotted"/>
      <top style="medium">
        <color theme="3"/>
      </top>
      <bottom/>
    </border>
    <border>
      <left/>
      <right style="dotted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top" wrapText="1"/>
    </xf>
    <xf numFmtId="17" fontId="0" fillId="0" borderId="0" xfId="0" applyNumberFormat="1" applyAlignment="1">
      <alignment vertical="center"/>
    </xf>
    <xf numFmtId="0" fontId="39" fillId="0" borderId="10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left" vertical="center" wrapText="1"/>
    </xf>
    <xf numFmtId="37" fontId="0" fillId="0" borderId="12" xfId="50" applyNumberFormat="1" applyFont="1" applyBorder="1" applyAlignment="1">
      <alignment horizontal="right" vertical="center"/>
    </xf>
    <xf numFmtId="37" fontId="5" fillId="33" borderId="13" xfId="0" applyNumberFormat="1" applyFont="1" applyFill="1" applyBorder="1" applyAlignment="1">
      <alignment horizontal="right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37" fontId="0" fillId="0" borderId="18" xfId="50" applyNumberFormat="1" applyFont="1" applyBorder="1" applyAlignment="1">
      <alignment horizontal="right" vertical="center"/>
    </xf>
    <xf numFmtId="37" fontId="29" fillId="2" borderId="19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right"/>
    </xf>
    <xf numFmtId="0" fontId="5" fillId="33" borderId="21" xfId="0" applyFont="1" applyFill="1" applyBorder="1" applyAlignment="1">
      <alignment horizontal="right"/>
    </xf>
    <xf numFmtId="0" fontId="39" fillId="0" borderId="10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top" wrapText="1"/>
    </xf>
    <xf numFmtId="0" fontId="29" fillId="34" borderId="17" xfId="0" applyFont="1" applyFill="1" applyBorder="1" applyAlignment="1">
      <alignment horizontal="center" vertical="center"/>
    </xf>
    <xf numFmtId="0" fontId="29" fillId="34" borderId="24" xfId="0" applyFont="1" applyFill="1" applyBorder="1" applyAlignment="1">
      <alignment horizontal="center" vertical="center"/>
    </xf>
    <xf numFmtId="1" fontId="29" fillId="34" borderId="25" xfId="0" applyNumberFormat="1" applyFont="1" applyFill="1" applyBorder="1" applyAlignment="1">
      <alignment horizontal="center" vertical="center" wrapText="1"/>
    </xf>
    <xf numFmtId="1" fontId="29" fillId="34" borderId="26" xfId="0" applyNumberFormat="1" applyFont="1" applyFill="1" applyBorder="1" applyAlignment="1">
      <alignment horizontal="center" vertical="center" wrapText="1"/>
    </xf>
    <xf numFmtId="37" fontId="29" fillId="2" borderId="19" xfId="0" applyNumberFormat="1" applyFont="1" applyFill="1" applyBorder="1" applyAlignment="1">
      <alignment horizontal="center" vertical="center"/>
    </xf>
    <xf numFmtId="37" fontId="29" fillId="2" borderId="27" xfId="0" applyNumberFormat="1" applyFont="1" applyFill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showGridLines="0" tabSelected="1" zoomScalePageLayoutView="0" workbookViewId="0" topLeftCell="A1">
      <selection activeCell="E67" sqref="A1:E67"/>
    </sheetView>
  </sheetViews>
  <sheetFormatPr defaultColWidth="11.421875" defaultRowHeight="15"/>
  <cols>
    <col min="1" max="1" width="20.7109375" style="1" customWidth="1"/>
    <col min="2" max="2" width="36.140625" style="1" customWidth="1"/>
    <col min="3" max="3" width="18.7109375" style="1" customWidth="1"/>
    <col min="4" max="4" width="21.28125" style="1" customWidth="1"/>
    <col min="5" max="5" width="23.7109375" style="1" customWidth="1"/>
    <col min="6" max="6" width="12.00390625" style="1" bestFit="1" customWidth="1"/>
    <col min="7" max="16384" width="11.421875" style="1" customWidth="1"/>
  </cols>
  <sheetData>
    <row r="1" spans="1:4" ht="31.5" customHeight="1">
      <c r="A1" s="23"/>
      <c r="B1" s="23"/>
      <c r="C1" s="23"/>
      <c r="D1" s="23"/>
    </row>
    <row r="2" ht="9" customHeight="1"/>
    <row r="3" spans="1:4" ht="15">
      <c r="A3" s="2" t="s">
        <v>73</v>
      </c>
      <c r="B3" s="3"/>
      <c r="C3" s="3"/>
      <c r="D3" s="3"/>
    </row>
    <row r="4" spans="1:5" ht="15" customHeight="1">
      <c r="A4" s="24" t="s">
        <v>0</v>
      </c>
      <c r="B4" s="25"/>
      <c r="C4" s="25"/>
      <c r="D4" s="25"/>
      <c r="E4" s="25"/>
    </row>
    <row r="5" spans="1:4" ht="15">
      <c r="A5" s="25" t="s">
        <v>1</v>
      </c>
      <c r="B5" s="26"/>
      <c r="C5" s="26"/>
      <c r="D5" s="4" t="s">
        <v>2</v>
      </c>
    </row>
    <row r="6" spans="1:6" ht="15" customHeight="1">
      <c r="A6" s="27" t="s">
        <v>3</v>
      </c>
      <c r="B6" s="27"/>
      <c r="C6" s="27"/>
      <c r="D6" s="27"/>
      <c r="E6" s="27"/>
      <c r="F6" s="5"/>
    </row>
    <row r="7" ht="15">
      <c r="D7" s="6"/>
    </row>
    <row r="8" spans="1:3" ht="17.25" customHeight="1">
      <c r="A8" s="28" t="s">
        <v>4</v>
      </c>
      <c r="B8" s="28" t="s">
        <v>5</v>
      </c>
      <c r="C8" s="30" t="s">
        <v>6</v>
      </c>
    </row>
    <row r="9" spans="1:3" ht="22.5" customHeight="1" thickBot="1">
      <c r="A9" s="29"/>
      <c r="B9" s="29"/>
      <c r="C9" s="31"/>
    </row>
    <row r="10" spans="1:3" ht="15">
      <c r="A10" s="7" t="s">
        <v>7</v>
      </c>
      <c r="B10" s="8" t="s">
        <v>8</v>
      </c>
      <c r="C10" s="9">
        <v>39.410917999999995</v>
      </c>
    </row>
    <row r="11" spans="1:3" ht="15">
      <c r="A11" s="18" t="s">
        <v>9</v>
      </c>
      <c r="B11" s="19"/>
      <c r="C11" s="10">
        <f>SUM(C10)</f>
        <v>39.410917999999995</v>
      </c>
    </row>
    <row r="12" spans="1:3" ht="15">
      <c r="A12" s="7" t="s">
        <v>10</v>
      </c>
      <c r="B12" s="11" t="s">
        <v>11</v>
      </c>
      <c r="C12" s="9">
        <v>2873.490439</v>
      </c>
    </row>
    <row r="13" spans="1:3" ht="15">
      <c r="A13" s="18" t="s">
        <v>12</v>
      </c>
      <c r="B13" s="19"/>
      <c r="C13" s="10">
        <f>SUM(C12)</f>
        <v>2873.490439</v>
      </c>
    </row>
    <row r="14" spans="1:3" ht="15">
      <c r="A14" s="20" t="s">
        <v>13</v>
      </c>
      <c r="B14" s="11" t="s">
        <v>14</v>
      </c>
      <c r="C14" s="9">
        <v>3872.4614349999997</v>
      </c>
    </row>
    <row r="15" spans="1:3" ht="15">
      <c r="A15" s="22"/>
      <c r="B15" s="12" t="s">
        <v>15</v>
      </c>
      <c r="C15" s="9">
        <v>519.008517</v>
      </c>
    </row>
    <row r="16" spans="1:3" ht="15">
      <c r="A16" s="18" t="s">
        <v>16</v>
      </c>
      <c r="B16" s="19"/>
      <c r="C16" s="10">
        <f>SUM(C14:C15)</f>
        <v>4391.4699519999995</v>
      </c>
    </row>
    <row r="17" spans="1:3" ht="15">
      <c r="A17" s="20" t="s">
        <v>17</v>
      </c>
      <c r="B17" s="11" t="s">
        <v>18</v>
      </c>
      <c r="C17" s="9">
        <v>1769.6884729999997</v>
      </c>
    </row>
    <row r="18" spans="1:3" ht="15">
      <c r="A18" s="21"/>
      <c r="B18" s="13" t="s">
        <v>19</v>
      </c>
      <c r="C18" s="9">
        <v>16144.008626</v>
      </c>
    </row>
    <row r="19" spans="1:3" ht="15">
      <c r="A19" s="21"/>
      <c r="B19" s="13" t="s">
        <v>20</v>
      </c>
      <c r="C19" s="9">
        <v>13488.621169000002</v>
      </c>
    </row>
    <row r="20" spans="1:3" ht="15">
      <c r="A20" s="21"/>
      <c r="B20" s="13" t="s">
        <v>21</v>
      </c>
      <c r="C20" s="9">
        <v>7118.629209</v>
      </c>
    </row>
    <row r="21" spans="1:3" ht="15">
      <c r="A21" s="22"/>
      <c r="B21" s="12" t="s">
        <v>22</v>
      </c>
      <c r="C21" s="9">
        <v>4385.5413499999995</v>
      </c>
    </row>
    <row r="22" spans="1:3" ht="15">
      <c r="A22" s="18" t="s">
        <v>23</v>
      </c>
      <c r="B22" s="19"/>
      <c r="C22" s="10">
        <f>SUM(C17:C21)</f>
        <v>42906.488827</v>
      </c>
    </row>
    <row r="23" spans="1:3" ht="15">
      <c r="A23" s="7" t="s">
        <v>24</v>
      </c>
      <c r="B23" s="11" t="s">
        <v>25</v>
      </c>
      <c r="C23" s="9">
        <v>642.935181</v>
      </c>
    </row>
    <row r="24" spans="1:3" ht="15">
      <c r="A24" s="18" t="s">
        <v>26</v>
      </c>
      <c r="B24" s="19"/>
      <c r="C24" s="10">
        <f>SUM(C23)</f>
        <v>642.935181</v>
      </c>
    </row>
    <row r="25" spans="1:3" ht="15">
      <c r="A25" s="20" t="s">
        <v>27</v>
      </c>
      <c r="B25" s="11" t="s">
        <v>28</v>
      </c>
      <c r="C25" s="9">
        <v>1240.682316</v>
      </c>
    </row>
    <row r="26" spans="1:3" ht="15">
      <c r="A26" s="21"/>
      <c r="B26" s="13" t="s">
        <v>29</v>
      </c>
      <c r="C26" s="9">
        <v>6005.164761000001</v>
      </c>
    </row>
    <row r="27" spans="1:3" ht="15">
      <c r="A27" s="21"/>
      <c r="B27" s="13" t="s">
        <v>30</v>
      </c>
      <c r="C27" s="9">
        <v>702.9712350000001</v>
      </c>
    </row>
    <row r="28" spans="1:3" ht="15">
      <c r="A28" s="22"/>
      <c r="B28" s="12" t="s">
        <v>31</v>
      </c>
      <c r="C28" s="9">
        <v>1034.099976</v>
      </c>
    </row>
    <row r="29" spans="1:3" ht="15">
      <c r="A29" s="22"/>
      <c r="B29" s="12" t="s">
        <v>32</v>
      </c>
      <c r="C29" s="9">
        <v>32.797731</v>
      </c>
    </row>
    <row r="30" spans="1:3" ht="15">
      <c r="A30" s="22"/>
      <c r="B30" s="12" t="s">
        <v>33</v>
      </c>
      <c r="C30" s="9">
        <v>379.200042</v>
      </c>
    </row>
    <row r="31" spans="1:3" ht="15">
      <c r="A31" s="22"/>
      <c r="B31" s="12" t="s">
        <v>34</v>
      </c>
      <c r="C31" s="9">
        <v>406.113115</v>
      </c>
    </row>
    <row r="32" spans="1:3" ht="15">
      <c r="A32" s="22"/>
      <c r="B32" s="12" t="s">
        <v>35</v>
      </c>
      <c r="C32" s="9">
        <v>7822.852682000001</v>
      </c>
    </row>
    <row r="33" spans="1:3" ht="15">
      <c r="A33" s="22"/>
      <c r="B33" s="12" t="s">
        <v>36</v>
      </c>
      <c r="C33" s="9">
        <v>190.715914</v>
      </c>
    </row>
    <row r="34" spans="1:3" ht="15">
      <c r="A34" s="22"/>
      <c r="B34" s="12" t="s">
        <v>37</v>
      </c>
      <c r="C34" s="9">
        <v>3157.9091710000002</v>
      </c>
    </row>
    <row r="35" spans="1:3" ht="15">
      <c r="A35" s="22"/>
      <c r="B35" s="12" t="s">
        <v>38</v>
      </c>
      <c r="C35" s="9">
        <v>5843.0943330000055</v>
      </c>
    </row>
    <row r="36" spans="1:3" ht="15">
      <c r="A36" s="22"/>
      <c r="B36" s="12" t="s">
        <v>39</v>
      </c>
      <c r="C36" s="9">
        <v>13804.788939999995</v>
      </c>
    </row>
    <row r="37" spans="1:3" ht="15">
      <c r="A37" s="22"/>
      <c r="B37" s="12" t="s">
        <v>40</v>
      </c>
      <c r="C37" s="9">
        <v>1648.5406510000007</v>
      </c>
    </row>
    <row r="38" spans="1:3" ht="15">
      <c r="A38" s="22"/>
      <c r="B38" s="12" t="s">
        <v>41</v>
      </c>
      <c r="C38" s="9">
        <v>346.31482</v>
      </c>
    </row>
    <row r="39" spans="1:3" ht="15">
      <c r="A39" s="22"/>
      <c r="B39" s="12" t="s">
        <v>42</v>
      </c>
      <c r="C39" s="9">
        <v>3119.773093</v>
      </c>
    </row>
    <row r="40" spans="1:3" ht="15">
      <c r="A40" s="22"/>
      <c r="B40" s="12" t="s">
        <v>43</v>
      </c>
      <c r="C40" s="9">
        <v>38.780471000000006</v>
      </c>
    </row>
    <row r="41" spans="1:3" ht="15">
      <c r="A41" s="22"/>
      <c r="B41" s="12" t="s">
        <v>44</v>
      </c>
      <c r="C41" s="9">
        <v>6228.926011000002</v>
      </c>
    </row>
    <row r="42" spans="1:3" ht="15">
      <c r="A42" s="18" t="s">
        <v>45</v>
      </c>
      <c r="B42" s="19"/>
      <c r="C42" s="10">
        <f>SUM(C25:C41)</f>
        <v>52002.725262</v>
      </c>
    </row>
    <row r="43" spans="1:3" ht="15">
      <c r="A43" s="20" t="s">
        <v>46</v>
      </c>
      <c r="B43" s="11" t="s">
        <v>47</v>
      </c>
      <c r="C43" s="9">
        <v>8482.204274</v>
      </c>
    </row>
    <row r="44" spans="1:3" ht="15">
      <c r="A44" s="21"/>
      <c r="B44" s="13" t="s">
        <v>48</v>
      </c>
      <c r="C44" s="9">
        <v>9866.434935999998</v>
      </c>
    </row>
    <row r="45" spans="1:3" ht="15">
      <c r="A45" s="21"/>
      <c r="B45" s="13" t="s">
        <v>49</v>
      </c>
      <c r="C45" s="9">
        <v>4841.634919000001</v>
      </c>
    </row>
    <row r="46" spans="1:3" ht="15">
      <c r="A46" s="21"/>
      <c r="B46" s="13" t="s">
        <v>50</v>
      </c>
      <c r="C46" s="9">
        <v>2427.7261929999995</v>
      </c>
    </row>
    <row r="47" spans="1:3" ht="15">
      <c r="A47" s="21"/>
      <c r="B47" s="13" t="s">
        <v>51</v>
      </c>
      <c r="C47" s="9">
        <v>99.48844400000002</v>
      </c>
    </row>
    <row r="48" spans="1:3" ht="15">
      <c r="A48" s="21"/>
      <c r="B48" s="13" t="s">
        <v>52</v>
      </c>
      <c r="C48" s="9">
        <v>768.570138</v>
      </c>
    </row>
    <row r="49" spans="1:3" ht="15">
      <c r="A49" s="21"/>
      <c r="B49" s="13" t="s">
        <v>53</v>
      </c>
      <c r="C49" s="9">
        <v>5821.940071</v>
      </c>
    </row>
    <row r="50" spans="1:3" ht="15">
      <c r="A50" s="21"/>
      <c r="B50" s="13" t="s">
        <v>54</v>
      </c>
      <c r="C50" s="9">
        <v>4409.693672</v>
      </c>
    </row>
    <row r="51" spans="1:3" ht="15">
      <c r="A51" s="21"/>
      <c r="B51" s="13" t="s">
        <v>55</v>
      </c>
      <c r="C51" s="9">
        <v>3720.550579</v>
      </c>
    </row>
    <row r="52" spans="1:3" ht="15">
      <c r="A52" s="22"/>
      <c r="B52" s="12" t="s">
        <v>56</v>
      </c>
      <c r="C52" s="9">
        <v>1744.7195020000004</v>
      </c>
    </row>
    <row r="53" spans="1:3" ht="15">
      <c r="A53" s="22"/>
      <c r="B53" s="12" t="s">
        <v>57</v>
      </c>
      <c r="C53" s="9">
        <v>12949.220098999995</v>
      </c>
    </row>
    <row r="54" spans="1:3" ht="15">
      <c r="A54" s="22"/>
      <c r="B54" s="12" t="s">
        <v>58</v>
      </c>
      <c r="C54" s="9">
        <v>2558.016691</v>
      </c>
    </row>
    <row r="55" spans="1:3" ht="15">
      <c r="A55" s="22"/>
      <c r="B55" s="12" t="s">
        <v>59</v>
      </c>
      <c r="C55" s="9">
        <v>3555.0008240000006</v>
      </c>
    </row>
    <row r="56" spans="1:3" ht="15">
      <c r="A56" s="18" t="s">
        <v>60</v>
      </c>
      <c r="B56" s="19"/>
      <c r="C56" s="10">
        <f>SUM(C43:C55)</f>
        <v>61245.200342</v>
      </c>
    </row>
    <row r="57" spans="1:3" ht="15">
      <c r="A57" s="20" t="s">
        <v>61</v>
      </c>
      <c r="B57" s="11" t="s">
        <v>7</v>
      </c>
      <c r="C57" s="9">
        <v>84.741508</v>
      </c>
    </row>
    <row r="58" spans="1:3" ht="15">
      <c r="A58" s="22"/>
      <c r="B58" s="12" t="s">
        <v>62</v>
      </c>
      <c r="C58" s="9">
        <v>0.6951</v>
      </c>
    </row>
    <row r="59" spans="1:3" ht="15">
      <c r="A59" s="22"/>
      <c r="B59" s="12" t="s">
        <v>63</v>
      </c>
      <c r="C59" s="9">
        <v>22.021628999999997</v>
      </c>
    </row>
    <row r="60" spans="1:3" ht="15">
      <c r="A60" s="22"/>
      <c r="B60" s="12" t="s">
        <v>64</v>
      </c>
      <c r="C60" s="9">
        <v>235.467848</v>
      </c>
    </row>
    <row r="61" spans="1:3" ht="15">
      <c r="A61" s="18" t="s">
        <v>65</v>
      </c>
      <c r="B61" s="19"/>
      <c r="C61" s="10">
        <f>SUM(C57:C60)</f>
        <v>342.926085</v>
      </c>
    </row>
    <row r="62" spans="1:3" ht="15">
      <c r="A62" s="7" t="s">
        <v>66</v>
      </c>
      <c r="B62" s="11" t="s">
        <v>66</v>
      </c>
      <c r="C62" s="9">
        <v>1293.590011</v>
      </c>
    </row>
    <row r="63" spans="1:3" ht="15" customHeight="1">
      <c r="A63" s="18" t="s">
        <v>67</v>
      </c>
      <c r="B63" s="19"/>
      <c r="C63" s="10">
        <f>SUM(C62)</f>
        <v>1293.590011</v>
      </c>
    </row>
    <row r="64" spans="1:3" ht="15">
      <c r="A64" s="34" t="s">
        <v>68</v>
      </c>
      <c r="B64" s="14" t="s">
        <v>69</v>
      </c>
      <c r="C64" s="9">
        <v>672.039548</v>
      </c>
    </row>
    <row r="65" spans="1:3" ht="15">
      <c r="A65" s="35"/>
      <c r="B65" s="15" t="s">
        <v>70</v>
      </c>
      <c r="C65" s="16">
        <v>165.83011399999998</v>
      </c>
    </row>
    <row r="66" spans="1:3" ht="15" customHeight="1" thickBot="1">
      <c r="A66" s="18" t="s">
        <v>71</v>
      </c>
      <c r="B66" s="19"/>
      <c r="C66" s="10">
        <f>SUM(C64:C65)</f>
        <v>837.869662</v>
      </c>
    </row>
    <row r="67" spans="1:3" ht="24.75" customHeight="1">
      <c r="A67" s="32" t="s">
        <v>72</v>
      </c>
      <c r="B67" s="33"/>
      <c r="C67" s="17">
        <f>C11+C13+C16+C22+C24+C42+C56+C61+C63+C66</f>
        <v>166576.10667900002</v>
      </c>
    </row>
  </sheetData>
  <sheetProtection/>
  <mergeCells count="24">
    <mergeCell ref="A67:B67"/>
    <mergeCell ref="A43:A55"/>
    <mergeCell ref="A56:B56"/>
    <mergeCell ref="A61:B61"/>
    <mergeCell ref="A63:B63"/>
    <mergeCell ref="A64:A65"/>
    <mergeCell ref="A66:B66"/>
    <mergeCell ref="A57:A60"/>
    <mergeCell ref="A11:B11"/>
    <mergeCell ref="A13:B13"/>
    <mergeCell ref="A14:A15"/>
    <mergeCell ref="A16:B16"/>
    <mergeCell ref="A17:A21"/>
    <mergeCell ref="A22:B22"/>
    <mergeCell ref="A24:B24"/>
    <mergeCell ref="A25:A41"/>
    <mergeCell ref="A42:B42"/>
    <mergeCell ref="A1:D1"/>
    <mergeCell ref="A4:E4"/>
    <mergeCell ref="A5:C5"/>
    <mergeCell ref="A6:E6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Sylvi Karina H.</cp:lastModifiedBy>
  <dcterms:created xsi:type="dcterms:W3CDTF">2020-10-27T21:46:31Z</dcterms:created>
  <dcterms:modified xsi:type="dcterms:W3CDTF">2020-10-31T12:27:23Z</dcterms:modified>
  <cp:category/>
  <cp:version/>
  <cp:contentType/>
  <cp:contentStatus/>
</cp:coreProperties>
</file>