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t_banano_cantonal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<sst xmlns="http://schemas.openxmlformats.org/spreadsheetml/2006/main" count="76" uniqueCount="73">
  <si>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</si>
  <si>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t>PROVINCIA</t>
  </si>
  <si>
    <t>CANTÓN</t>
  </si>
  <si>
    <t>SUPERFICIE (ha)</t>
  </si>
  <si>
    <t>LAS NAVES</t>
  </si>
  <si>
    <t>LA TRONCAL</t>
  </si>
  <si>
    <t>COTOPAXI</t>
  </si>
  <si>
    <t>PANGUA</t>
  </si>
  <si>
    <t>EL ORO</t>
  </si>
  <si>
    <t>ARENILLAS</t>
  </si>
  <si>
    <t>EL GUABO</t>
  </si>
  <si>
    <t>MACHALA</t>
  </si>
  <si>
    <t>PASAJE</t>
  </si>
  <si>
    <t>SANTA ROSA</t>
  </si>
  <si>
    <t>ESMERALDAS</t>
  </si>
  <si>
    <t>GUAYAS</t>
  </si>
  <si>
    <t>BALAO</t>
  </si>
  <si>
    <t>BALZAR</t>
  </si>
  <si>
    <t>DAULE</t>
  </si>
  <si>
    <t>EL EMPALME</t>
  </si>
  <si>
    <t>EL TRIUNFO</t>
  </si>
  <si>
    <t>GENERAL ANTONIO ELIZALDE</t>
  </si>
  <si>
    <t>GUAYAQUIL</t>
  </si>
  <si>
    <t>MILAGRO</t>
  </si>
  <si>
    <t>NARANJAL</t>
  </si>
  <si>
    <t>NARANJITO</t>
  </si>
  <si>
    <t>SALITRE</t>
  </si>
  <si>
    <t>SAN JACINTO DE YAGUACHI</t>
  </si>
  <si>
    <t>BABA</t>
  </si>
  <si>
    <t>BABAHOYO</t>
  </si>
  <si>
    <t>MOCACHE</t>
  </si>
  <si>
    <t>MONTALVO</t>
  </si>
  <si>
    <t>PALENQUE</t>
  </si>
  <si>
    <t>PUEBLOVIEJO</t>
  </si>
  <si>
    <t>QUEVEDO</t>
  </si>
  <si>
    <t>QUINSALOMA</t>
  </si>
  <si>
    <t>URDANETA</t>
  </si>
  <si>
    <t>VALENCIA</t>
  </si>
  <si>
    <t>VENTANAS</t>
  </si>
  <si>
    <t>VINCES</t>
  </si>
  <si>
    <t>EL CARMEN</t>
  </si>
  <si>
    <t>TOSAGUA</t>
  </si>
  <si>
    <t>SANTA ELENA</t>
  </si>
  <si>
    <t>SANTO DOMINGO DE LOS TSÁCHILAS</t>
  </si>
  <si>
    <t>LA CONCORDIA</t>
  </si>
  <si>
    <t>SANTO DOMINGO</t>
  </si>
  <si>
    <t>TOTAL SUPERFICIE PLANTADA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</si>
  <si>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enero - diciembre 2021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</si>
  <si>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enero 2022</t>
    </r>
  </si>
  <si>
    <t>CAÑAR</t>
  </si>
  <si>
    <t>LA MANÁ</t>
  </si>
  <si>
    <t>QUININDÉ</t>
  </si>
  <si>
    <t>BOLÍVAR</t>
  </si>
  <si>
    <t>CORONEL MARCELINO MARIDUEÑA</t>
  </si>
  <si>
    <t>DURÁN</t>
  </si>
  <si>
    <t>SANTA LUCÍA</t>
  </si>
  <si>
    <t>LOS RÍOS</t>
  </si>
  <si>
    <t>MANABÍ</t>
  </si>
  <si>
    <t>ALFREDO BAQUERIZO MORENO (JUJAN)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</si>
  <si>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 xml:space="preserve">Estimación de superficie plantada de banano 2021 a nivel cantonal 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</si>
  <si>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 técnica: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Uso de límites territoriales cantonales oficiales provistos por el Comité Nacional de Límites Internos (CONALI), abril 2021.</t>
    </r>
  </si>
  <si>
    <t>TOTAL BOLÍVAR</t>
  </si>
  <si>
    <t>TOTAL CAÑAR</t>
  </si>
  <si>
    <t>TOTAL COTOPAXI</t>
  </si>
  <si>
    <t>TOTAL EL ORO</t>
  </si>
  <si>
    <t>TOTAL ESMERALDAS</t>
  </si>
  <si>
    <t>TOTAL GUAYAS</t>
  </si>
  <si>
    <t>TOTAL LOS RÍOS</t>
  </si>
  <si>
    <t>TOTAL MANABÍ</t>
  </si>
  <si>
    <t>TOTAL SANTA ELENA</t>
  </si>
  <si>
    <t>TOTAL SANTO DOMINGO DE LOS TSÁCHILAS</t>
  </si>
  <si>
    <t>SIMÓN BOLÍVAR</t>
  </si>
  <si>
    <t>BUENA FE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</si>
</sst>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medium">
        <color theme="3"/>
      </top>
      <bottom style="dotted"/>
    </border>
    <border>
      <left style="dotted"/>
      <right/>
      <top style="dotted"/>
      <bottom style="dotted"/>
    </border>
    <border>
      <left style="dotted"/>
      <right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/>
      <right style="dotted"/>
      <top style="thin"/>
      <bottom style="dotted"/>
    </border>
    <border>
      <left/>
      <right style="dotted"/>
      <top/>
      <bottom/>
    </border>
    <border>
      <left style="dotted"/>
      <right/>
      <top style="medium">
        <color theme="3"/>
      </top>
      <bottom/>
    </border>
    <border>
      <left/>
      <right style="dotted"/>
      <top/>
      <bottom style="medium">
        <color theme="3"/>
      </bottom>
    </border>
    <border>
      <left style="dotted"/>
      <right/>
      <top/>
      <bottom/>
    </border>
    <border>
      <left style="dotted"/>
      <right/>
      <top/>
      <bottom style="medium">
        <color theme="3"/>
      </bottom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/>
      <right style="dotted"/>
      <top style="medium">
        <color theme="3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top" wrapText="1"/>
    </xf>
    <xf numFmtId="17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left" vertical="center" wrapText="1"/>
    </xf>
    <xf numFmtId="37" fontId="0" fillId="0" borderId="11" xfId="52" applyNumberFormat="1" applyFont="1" applyBorder="1" applyAlignment="1">
      <alignment horizontal="right" vertical="center"/>
    </xf>
    <xf numFmtId="37" fontId="5" fillId="33" borderId="12" xfId="0" applyNumberFormat="1" applyFont="1" applyFill="1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7" fontId="32" fillId="2" borderId="18" xfId="0" applyNumberFormat="1" applyFont="1" applyFill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32" fillId="34" borderId="17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1" fontId="32" fillId="34" borderId="20" xfId="0" applyNumberFormat="1" applyFont="1" applyFill="1" applyBorder="1" applyAlignment="1">
      <alignment horizontal="center" vertical="center" wrapText="1"/>
    </xf>
    <xf numFmtId="1" fontId="32" fillId="34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0" fontId="43" fillId="0" borderId="2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top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37" fontId="32" fillId="2" borderId="18" xfId="0" applyNumberFormat="1" applyFont="1" applyFill="1" applyBorder="1" applyAlignment="1">
      <alignment horizontal="center" vertical="center"/>
    </xf>
    <xf numFmtId="37" fontId="32" fillId="2" borderId="26" xfId="0" applyNumberFormat="1" applyFont="1" applyFill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">
      <selection activeCell="E66" sqref="A1:E66"/>
    </sheetView>
  </sheetViews>
  <sheetFormatPr defaultColWidth="11.421875" defaultRowHeight="15"/>
  <cols>
    <col min="1" max="1" width="20.7109375" style="1" customWidth="1"/>
    <col min="2" max="2" width="36.140625" style="1" bestFit="1" customWidth="1"/>
    <col min="3" max="3" width="18.7109375" style="1" customWidth="1"/>
    <col min="4" max="4" width="21.28125" style="1" customWidth="1"/>
    <col min="5" max="5" width="23.7109375" style="1" customWidth="1"/>
    <col min="6" max="6" width="12.00390625" style="1" bestFit="1" customWidth="1"/>
    <col min="7" max="16384" width="11.421875" style="1" customWidth="1"/>
  </cols>
  <sheetData>
    <row r="1" spans="1:4" ht="31.5" customHeight="1">
      <c r="A1" s="26"/>
      <c r="B1" s="26"/>
      <c r="C1" s="26"/>
      <c r="D1" s="26"/>
    </row>
    <row r="2" ht="9" customHeight="1"/>
    <row r="3" spans="1:4" ht="15">
      <c r="A3" s="2" t="s">
        <v>59</v>
      </c>
      <c r="B3" s="3"/>
      <c r="C3" s="3"/>
      <c r="D3" s="3"/>
    </row>
    <row r="4" spans="1:5" ht="15" customHeight="1">
      <c r="A4" s="27" t="s">
        <v>0</v>
      </c>
      <c r="B4" s="28"/>
      <c r="C4" s="28"/>
      <c r="D4" s="28"/>
      <c r="E4" s="28"/>
    </row>
    <row r="5" spans="1:4" ht="15">
      <c r="A5" s="28" t="s">
        <v>47</v>
      </c>
      <c r="B5" s="29"/>
      <c r="C5" s="29"/>
      <c r="D5" s="4" t="s">
        <v>48</v>
      </c>
    </row>
    <row r="6" spans="1:6" ht="15" customHeight="1">
      <c r="A6" s="30" t="s">
        <v>60</v>
      </c>
      <c r="B6" s="30"/>
      <c r="C6" s="30"/>
      <c r="D6" s="30"/>
      <c r="E6" s="30"/>
      <c r="F6" s="5"/>
    </row>
    <row r="7" ht="15">
      <c r="D7" s="6"/>
    </row>
    <row r="8" spans="1:3" ht="17.25" customHeight="1">
      <c r="A8" s="17" t="s">
        <v>1</v>
      </c>
      <c r="B8" s="17" t="s">
        <v>2</v>
      </c>
      <c r="C8" s="19" t="s">
        <v>3</v>
      </c>
    </row>
    <row r="9" spans="1:3" ht="22.5" customHeight="1" thickBot="1">
      <c r="A9" s="18"/>
      <c r="B9" s="18"/>
      <c r="C9" s="20"/>
    </row>
    <row r="10" spans="1:3" ht="15">
      <c r="A10" s="16" t="s">
        <v>52</v>
      </c>
      <c r="B10" s="7" t="s">
        <v>4</v>
      </c>
      <c r="C10" s="8">
        <v>39.410917999999995</v>
      </c>
    </row>
    <row r="11" spans="1:3" ht="15">
      <c r="A11" s="21" t="s">
        <v>61</v>
      </c>
      <c r="B11" s="22"/>
      <c r="C11" s="9">
        <f>SUM(C10)</f>
        <v>39.410917999999995</v>
      </c>
    </row>
    <row r="12" spans="1:3" ht="15">
      <c r="A12" s="16" t="s">
        <v>49</v>
      </c>
      <c r="B12" s="10" t="s">
        <v>5</v>
      </c>
      <c r="C12" s="8">
        <v>2889.344372</v>
      </c>
    </row>
    <row r="13" spans="1:3" ht="15">
      <c r="A13" s="21" t="s">
        <v>62</v>
      </c>
      <c r="B13" s="22"/>
      <c r="C13" s="9">
        <f>SUM(C12)</f>
        <v>2889.344372</v>
      </c>
    </row>
    <row r="14" spans="1:3" ht="15">
      <c r="A14" s="23" t="s">
        <v>6</v>
      </c>
      <c r="B14" s="10" t="s">
        <v>50</v>
      </c>
      <c r="C14" s="8">
        <v>4078.1524489999997</v>
      </c>
    </row>
    <row r="15" spans="1:3" ht="15">
      <c r="A15" s="25"/>
      <c r="B15" s="11" t="s">
        <v>7</v>
      </c>
      <c r="C15" s="8">
        <v>543.642946</v>
      </c>
    </row>
    <row r="16" spans="1:3" ht="15">
      <c r="A16" s="21" t="s">
        <v>63</v>
      </c>
      <c r="B16" s="22"/>
      <c r="C16" s="9">
        <f>SUM(C14:C15)</f>
        <v>4621.795395</v>
      </c>
    </row>
    <row r="17" spans="1:3" ht="15">
      <c r="A17" s="23" t="s">
        <v>8</v>
      </c>
      <c r="B17" s="10" t="s">
        <v>9</v>
      </c>
      <c r="C17" s="8">
        <v>1978.3603609999998</v>
      </c>
    </row>
    <row r="18" spans="1:3" ht="15">
      <c r="A18" s="24"/>
      <c r="B18" s="12" t="s">
        <v>10</v>
      </c>
      <c r="C18" s="8">
        <v>16346.522501000001</v>
      </c>
    </row>
    <row r="19" spans="1:3" ht="15">
      <c r="A19" s="24"/>
      <c r="B19" s="12" t="s">
        <v>11</v>
      </c>
      <c r="C19" s="8">
        <v>13797.172840000001</v>
      </c>
    </row>
    <row r="20" spans="1:3" ht="15">
      <c r="A20" s="24"/>
      <c r="B20" s="12" t="s">
        <v>12</v>
      </c>
      <c r="C20" s="8">
        <v>7300.993804</v>
      </c>
    </row>
    <row r="21" spans="1:3" ht="15">
      <c r="A21" s="25"/>
      <c r="B21" s="11" t="s">
        <v>13</v>
      </c>
      <c r="C21" s="8">
        <v>4523.626425</v>
      </c>
    </row>
    <row r="22" spans="1:3" ht="15">
      <c r="A22" s="21" t="s">
        <v>64</v>
      </c>
      <c r="B22" s="22"/>
      <c r="C22" s="9">
        <f>SUM(C17:C21)</f>
        <v>43946.675931000005</v>
      </c>
    </row>
    <row r="23" spans="1:3" ht="15">
      <c r="A23" s="16" t="s">
        <v>14</v>
      </c>
      <c r="B23" s="10" t="s">
        <v>51</v>
      </c>
      <c r="C23" s="8">
        <v>748.607117</v>
      </c>
    </row>
    <row r="24" spans="1:3" ht="15">
      <c r="A24" s="21" t="s">
        <v>65</v>
      </c>
      <c r="B24" s="22"/>
      <c r="C24" s="9">
        <f>SUM(C23)</f>
        <v>748.607117</v>
      </c>
    </row>
    <row r="25" spans="1:3" ht="15">
      <c r="A25" s="23" t="s">
        <v>15</v>
      </c>
      <c r="B25" s="10" t="s">
        <v>58</v>
      </c>
      <c r="C25" s="8">
        <v>1509.4745219999995</v>
      </c>
    </row>
    <row r="26" spans="1:3" ht="15">
      <c r="A26" s="24"/>
      <c r="B26" s="12" t="s">
        <v>16</v>
      </c>
      <c r="C26" s="8">
        <v>6417.769211000001</v>
      </c>
    </row>
    <row r="27" spans="1:3" ht="15">
      <c r="A27" s="24"/>
      <c r="B27" s="12" t="s">
        <v>17</v>
      </c>
      <c r="C27" s="8">
        <v>552.917881</v>
      </c>
    </row>
    <row r="28" spans="1:3" ht="15">
      <c r="A28" s="24"/>
      <c r="B28" s="11" t="s">
        <v>53</v>
      </c>
      <c r="C28" s="8">
        <v>1136.5158320000003</v>
      </c>
    </row>
    <row r="29" spans="1:3" ht="15">
      <c r="A29" s="24"/>
      <c r="B29" s="11" t="s">
        <v>18</v>
      </c>
      <c r="C29" s="8">
        <v>33.51284</v>
      </c>
    </row>
    <row r="30" spans="1:3" ht="15">
      <c r="A30" s="24"/>
      <c r="B30" s="11" t="s">
        <v>54</v>
      </c>
      <c r="C30" s="8">
        <v>393.79999399999997</v>
      </c>
    </row>
    <row r="31" spans="1:3" ht="15">
      <c r="A31" s="24"/>
      <c r="B31" s="11" t="s">
        <v>19</v>
      </c>
      <c r="C31" s="8">
        <v>440.904266</v>
      </c>
    </row>
    <row r="32" spans="1:3" ht="15">
      <c r="A32" s="24"/>
      <c r="B32" s="11" t="s">
        <v>20</v>
      </c>
      <c r="C32" s="8">
        <v>8813.952910999997</v>
      </c>
    </row>
    <row r="33" spans="1:3" ht="15">
      <c r="A33" s="24"/>
      <c r="B33" s="11" t="s">
        <v>21</v>
      </c>
      <c r="C33" s="8">
        <v>183.682579</v>
      </c>
    </row>
    <row r="34" spans="1:3" ht="15">
      <c r="A34" s="24"/>
      <c r="B34" s="11" t="s">
        <v>22</v>
      </c>
      <c r="C34" s="8">
        <v>3840.547363</v>
      </c>
    </row>
    <row r="35" spans="1:3" ht="15">
      <c r="A35" s="24"/>
      <c r="B35" s="11" t="s">
        <v>23</v>
      </c>
      <c r="C35" s="8">
        <v>6713.607751</v>
      </c>
    </row>
    <row r="36" spans="1:3" ht="15">
      <c r="A36" s="24"/>
      <c r="B36" s="11" t="s">
        <v>24</v>
      </c>
      <c r="C36" s="8">
        <v>14687.730081000002</v>
      </c>
    </row>
    <row r="37" spans="1:3" ht="15">
      <c r="A37" s="24"/>
      <c r="B37" s="11" t="s">
        <v>25</v>
      </c>
      <c r="C37" s="8">
        <v>1884.3490440000003</v>
      </c>
    </row>
    <row r="38" spans="1:3" ht="15">
      <c r="A38" s="24"/>
      <c r="B38" s="11" t="s">
        <v>26</v>
      </c>
      <c r="C38" s="8">
        <v>347.685429</v>
      </c>
    </row>
    <row r="39" spans="1:3" ht="15">
      <c r="A39" s="24"/>
      <c r="B39" s="11" t="s">
        <v>27</v>
      </c>
      <c r="C39" s="8">
        <v>4550.767244</v>
      </c>
    </row>
    <row r="40" spans="1:3" ht="15">
      <c r="A40" s="24"/>
      <c r="B40" s="11" t="s">
        <v>55</v>
      </c>
      <c r="C40" s="8">
        <v>38.780471000000006</v>
      </c>
    </row>
    <row r="41" spans="1:3" ht="15">
      <c r="A41" s="25"/>
      <c r="B41" s="11" t="s">
        <v>71</v>
      </c>
      <c r="C41" s="8">
        <v>7216.963214999995</v>
      </c>
    </row>
    <row r="42" spans="1:3" ht="15">
      <c r="A42" s="21" t="s">
        <v>66</v>
      </c>
      <c r="B42" s="22"/>
      <c r="C42" s="9">
        <f>SUM(C25:C41)</f>
        <v>58762.960633999995</v>
      </c>
    </row>
    <row r="43" spans="1:3" ht="15">
      <c r="A43" s="23" t="s">
        <v>56</v>
      </c>
      <c r="B43" s="10" t="s">
        <v>28</v>
      </c>
      <c r="C43" s="8">
        <v>9261.513943000002</v>
      </c>
    </row>
    <row r="44" spans="1:3" ht="15">
      <c r="A44" s="24"/>
      <c r="B44" s="12" t="s">
        <v>29</v>
      </c>
      <c r="C44" s="8">
        <v>10449.051435</v>
      </c>
    </row>
    <row r="45" spans="1:3" ht="15">
      <c r="A45" s="24"/>
      <c r="B45" s="12" t="s">
        <v>72</v>
      </c>
      <c r="C45" s="8">
        <v>5269.531884000001</v>
      </c>
    </row>
    <row r="46" spans="1:3" ht="15">
      <c r="A46" s="24"/>
      <c r="B46" s="12" t="s">
        <v>30</v>
      </c>
      <c r="C46" s="8">
        <v>2779.1752109999998</v>
      </c>
    </row>
    <row r="47" spans="1:3" ht="15">
      <c r="A47" s="24"/>
      <c r="B47" s="12" t="s">
        <v>31</v>
      </c>
      <c r="C47" s="8">
        <v>161.813518</v>
      </c>
    </row>
    <row r="48" spans="1:3" ht="15">
      <c r="A48" s="24"/>
      <c r="B48" s="12" t="s">
        <v>32</v>
      </c>
      <c r="C48" s="8">
        <v>813.8485129999999</v>
      </c>
    </row>
    <row r="49" spans="1:3" ht="15">
      <c r="A49" s="24"/>
      <c r="B49" s="12" t="s">
        <v>33</v>
      </c>
      <c r="C49" s="8">
        <v>6561.031121999999</v>
      </c>
    </row>
    <row r="50" spans="1:3" ht="15">
      <c r="A50" s="24"/>
      <c r="B50" s="12" t="s">
        <v>34</v>
      </c>
      <c r="C50" s="8">
        <v>5110.713992999999</v>
      </c>
    </row>
    <row r="51" spans="1:3" ht="15">
      <c r="A51" s="24"/>
      <c r="B51" s="12" t="s">
        <v>35</v>
      </c>
      <c r="C51" s="8">
        <v>4092.0306060000003</v>
      </c>
    </row>
    <row r="52" spans="1:3" ht="15">
      <c r="A52" s="24"/>
      <c r="B52" s="11" t="s">
        <v>36</v>
      </c>
      <c r="C52" s="8">
        <v>1885.2492229999996</v>
      </c>
    </row>
    <row r="53" spans="1:3" ht="15">
      <c r="A53" s="24"/>
      <c r="B53" s="11" t="s">
        <v>37</v>
      </c>
      <c r="C53" s="8">
        <v>14105.607401999998</v>
      </c>
    </row>
    <row r="54" spans="1:3" ht="15">
      <c r="A54" s="24"/>
      <c r="B54" s="11" t="s">
        <v>38</v>
      </c>
      <c r="C54" s="8">
        <v>2876.2312900000006</v>
      </c>
    </row>
    <row r="55" spans="1:3" ht="15">
      <c r="A55" s="25"/>
      <c r="B55" s="11" t="s">
        <v>39</v>
      </c>
      <c r="C55" s="8">
        <v>4310.650559999998</v>
      </c>
    </row>
    <row r="56" spans="1:3" ht="15">
      <c r="A56" s="21" t="s">
        <v>67</v>
      </c>
      <c r="B56" s="22"/>
      <c r="C56" s="9">
        <f>SUM(C43:C55)</f>
        <v>67676.4487</v>
      </c>
    </row>
    <row r="57" spans="1:3" ht="15">
      <c r="A57" s="23" t="s">
        <v>57</v>
      </c>
      <c r="B57" s="12" t="s">
        <v>52</v>
      </c>
      <c r="C57" s="8">
        <v>85.873873</v>
      </c>
    </row>
    <row r="58" spans="1:3" ht="15">
      <c r="A58" s="24"/>
      <c r="B58" s="12" t="s">
        <v>40</v>
      </c>
      <c r="C58" s="8">
        <v>20.828885999999997</v>
      </c>
    </row>
    <row r="59" spans="1:3" ht="15">
      <c r="A59" s="24"/>
      <c r="B59" s="12" t="s">
        <v>41</v>
      </c>
      <c r="C59" s="8">
        <v>257.52427</v>
      </c>
    </row>
    <row r="60" spans="1:3" ht="15">
      <c r="A60" s="21" t="s">
        <v>68</v>
      </c>
      <c r="B60" s="22"/>
      <c r="C60" s="9">
        <f>SUM(C57:C59)</f>
        <v>364.227029</v>
      </c>
    </row>
    <row r="61" spans="1:3" ht="15">
      <c r="A61" s="16" t="s">
        <v>42</v>
      </c>
      <c r="B61" s="10" t="s">
        <v>42</v>
      </c>
      <c r="C61" s="8">
        <v>2229.78829</v>
      </c>
    </row>
    <row r="62" spans="1:3" ht="15" customHeight="1">
      <c r="A62" s="21" t="s">
        <v>69</v>
      </c>
      <c r="B62" s="22" t="s">
        <v>44</v>
      </c>
      <c r="C62" s="9">
        <f>SUM(C61)</f>
        <v>2229.78829</v>
      </c>
    </row>
    <row r="63" spans="1:3" ht="15" customHeight="1">
      <c r="A63" s="31" t="s">
        <v>43</v>
      </c>
      <c r="B63" s="13" t="s">
        <v>44</v>
      </c>
      <c r="C63" s="8">
        <v>753.0426590000001</v>
      </c>
    </row>
    <row r="64" spans="1:3" ht="15" customHeight="1">
      <c r="A64" s="32"/>
      <c r="B64" s="14" t="s">
        <v>45</v>
      </c>
      <c r="C64" s="8">
        <v>171.343722</v>
      </c>
    </row>
    <row r="65" spans="1:3" ht="15" customHeight="1" thickBot="1">
      <c r="A65" s="21" t="s">
        <v>70</v>
      </c>
      <c r="B65" s="22"/>
      <c r="C65" s="9">
        <f>SUM(C63:C64)</f>
        <v>924.386381</v>
      </c>
    </row>
    <row r="66" spans="1:3" ht="24.75" customHeight="1">
      <c r="A66" s="33" t="s">
        <v>46</v>
      </c>
      <c r="B66" s="34"/>
      <c r="C66" s="15">
        <f>C11+C13+C16+C22+C24+C42+C56+C60+C62+C65</f>
        <v>182203.644767</v>
      </c>
    </row>
  </sheetData>
  <sheetProtection/>
  <mergeCells count="24">
    <mergeCell ref="A60:B60"/>
    <mergeCell ref="A62:B62"/>
    <mergeCell ref="A63:A64"/>
    <mergeCell ref="A65:B65"/>
    <mergeCell ref="A66:B66"/>
    <mergeCell ref="A57:A59"/>
    <mergeCell ref="A56:B56"/>
    <mergeCell ref="A1:D1"/>
    <mergeCell ref="A4:E4"/>
    <mergeCell ref="A5:C5"/>
    <mergeCell ref="A6:E6"/>
    <mergeCell ref="A8:A9"/>
    <mergeCell ref="A11:B11"/>
    <mergeCell ref="A13:B13"/>
    <mergeCell ref="A14:A15"/>
    <mergeCell ref="A16:B16"/>
    <mergeCell ref="B8:B9"/>
    <mergeCell ref="C8:C9"/>
    <mergeCell ref="A24:B24"/>
    <mergeCell ref="A25:A41"/>
    <mergeCell ref="A42:B42"/>
    <mergeCell ref="A43:A55"/>
    <mergeCell ref="A17:A21"/>
    <mergeCell ref="A22:B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Sylvia Huilcamaigua</cp:lastModifiedBy>
  <dcterms:created xsi:type="dcterms:W3CDTF">2020-10-27T21:46:31Z</dcterms:created>
  <dcterms:modified xsi:type="dcterms:W3CDTF">2022-07-13T17:36:31Z</dcterms:modified>
  <cp:category/>
  <cp:version/>
  <cp:contentType/>
  <cp:contentStatus/>
</cp:coreProperties>
</file>