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activeTab="0"/>
  </bookViews>
  <sheets>
    <sheet name="t_palma_aceitera_cantonal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<sst xmlns="http://schemas.openxmlformats.org/spreadsheetml/2006/main" count="95" uniqueCount="93">
  <si>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>PROVINCIA</t>
  </si>
  <si>
    <t>SUPERFICIE (ha)</t>
  </si>
  <si>
    <t>GUAYAS</t>
  </si>
  <si>
    <t>LOS RÍOS</t>
  </si>
  <si>
    <t>MANABÍ</t>
  </si>
  <si>
    <t>BABAHOYO</t>
  </si>
  <si>
    <t>MOCACHE</t>
  </si>
  <si>
    <t>MONTALVO</t>
  </si>
  <si>
    <t>QUEVEDO</t>
  </si>
  <si>
    <t>QUINSALOMA</t>
  </si>
  <si>
    <t>URDANETA</t>
  </si>
  <si>
    <t>TOSAGUA</t>
  </si>
  <si>
    <t>CANTÓN</t>
  </si>
  <si>
    <t>TOTAL GUAYAS</t>
  </si>
  <si>
    <t>TOTAL LOS RÍOS</t>
  </si>
  <si>
    <t>TOTAL MANABÍ</t>
  </si>
  <si>
    <t>SIMÓN BOLÍVAR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</si>
  <si>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</si>
  <si>
    <t>EL EMPALME</t>
  </si>
  <si>
    <t>BUENA FE</t>
  </si>
  <si>
    <t>VALENCIA</t>
  </si>
  <si>
    <t>LAS NAVES</t>
  </si>
  <si>
    <t>COTOPAXI</t>
  </si>
  <si>
    <t>PANGUA</t>
  </si>
  <si>
    <t>EL ORO</t>
  </si>
  <si>
    <t>ARENILLAS</t>
  </si>
  <si>
    <t>EL GUABO</t>
  </si>
  <si>
    <t>MACHALA</t>
  </si>
  <si>
    <t>BALAO</t>
  </si>
  <si>
    <t>BALZAR</t>
  </si>
  <si>
    <t>EL TRIUNFO</t>
  </si>
  <si>
    <t>GUAYAQUIL</t>
  </si>
  <si>
    <t>NARANJAL</t>
  </si>
  <si>
    <t>SAN JACINTO DE YAGUACHI</t>
  </si>
  <si>
    <t>BABA</t>
  </si>
  <si>
    <t>PALENQUE</t>
  </si>
  <si>
    <t>PUEBLOVIEJO</t>
  </si>
  <si>
    <t>VENTANAS</t>
  </si>
  <si>
    <t>VINCES</t>
  </si>
  <si>
    <t>EL CARMEN</t>
  </si>
  <si>
    <t>SANTA ELENA</t>
  </si>
  <si>
    <t>CORONEL MARCELINO MARIDUEÑA</t>
  </si>
  <si>
    <t>DURÁN</t>
  </si>
  <si>
    <t>BOLÍVAR</t>
  </si>
  <si>
    <t>LA MANÁ</t>
  </si>
  <si>
    <t>SANTA LUCÍA</t>
  </si>
  <si>
    <t>TOTAL BOLÍVAR</t>
  </si>
  <si>
    <t>TOTAL COTOPAXI</t>
  </si>
  <si>
    <t>TOTAL EL ORO</t>
  </si>
  <si>
    <t>TOTAL SANTA ELENA</t>
  </si>
  <si>
    <t>COLIMES</t>
  </si>
  <si>
    <t>PALESTINA</t>
  </si>
  <si>
    <t>PEDRO CARBO</t>
  </si>
  <si>
    <t>CHONE</t>
  </si>
  <si>
    <t>PEDERNALES</t>
  </si>
  <si>
    <t>ECHEANDÍA</t>
  </si>
  <si>
    <t>ALFREDO BAQUERIZO MORENO (JUJAN)</t>
  </si>
  <si>
    <t>ESMERALDAS</t>
  </si>
  <si>
    <t>ATACAMES</t>
  </si>
  <si>
    <t>ELOY ALFARO</t>
  </si>
  <si>
    <t>MUISNE</t>
  </si>
  <si>
    <t>RIOVERDE</t>
  </si>
  <si>
    <t>SAN LORENZO</t>
  </si>
  <si>
    <t>IMBABURA</t>
  </si>
  <si>
    <t>COTACACHI</t>
  </si>
  <si>
    <t>ORELLANA</t>
  </si>
  <si>
    <t>FRANCISCO DE ORELLANA</t>
  </si>
  <si>
    <t>LA JOYA DE LOS SACHAS</t>
  </si>
  <si>
    <t>LORETO</t>
  </si>
  <si>
    <t>PICHINCHA</t>
  </si>
  <si>
    <t>PEDRO VICENTE MALDONADO</t>
  </si>
  <si>
    <t>PUERTO QUITO</t>
  </si>
  <si>
    <t>LA CONCORDIA</t>
  </si>
  <si>
    <t>SANTO DOMINGO</t>
  </si>
  <si>
    <t>CASCALES</t>
  </si>
  <si>
    <t>CUYABENO</t>
  </si>
  <si>
    <t>LAGO AGRIO</t>
  </si>
  <si>
    <t>PUTUMAYO</t>
  </si>
  <si>
    <t>SHUSHUFINDI</t>
  </si>
  <si>
    <t>TOTAL ESMERALDAS</t>
  </si>
  <si>
    <t>TOTAL IMBABURA</t>
  </si>
  <si>
    <t>TOTAL ORELLANA</t>
  </si>
  <si>
    <t>TOTAL PICHINCHA</t>
  </si>
  <si>
    <t>SANTO DOMINGO DE LOS TSÁCHILAS</t>
  </si>
  <si>
    <t>TOTAL SANTO DOMINGO DE LOS TSÁCHILAS</t>
  </si>
  <si>
    <t>SUCUMBÍOS</t>
  </si>
  <si>
    <t>TOTAL SUCUMBÍOS</t>
  </si>
  <si>
    <t>QUININDÉ</t>
  </si>
  <si>
    <t>TOTAL SUPERFICIE PLANTADA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</si>
  <si>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 xml:space="preserve">Estimación de superficie sembrada de palma aceitera 2022 a nivel cantonal 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</si>
  <si>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enero - diciembre 2022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</si>
  <si>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febrero 2023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</si>
  <si>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 técnica: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Uso de límites territoriales cantonales oficiales provistos por el Comité Nacional de Límites Internos (CONALI), abril 2021.</t>
    </r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</si>
</sst>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_);\(#,##0.0\)"/>
    <numFmt numFmtId="174" formatCode="#,##0.000_);\(#,##0.000\)"/>
    <numFmt numFmtId="175" formatCode="0.00_);\(0.00\)"/>
    <numFmt numFmtId="176" formatCode="0.00000000000"/>
    <numFmt numFmtId="177" formatCode="[$-300A]dddd\,\ dd&quot; de &quot;mmmm&quot; de &quot;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/>
      <right style="dotted"/>
      <top/>
      <bottom>
        <color indexed="63"/>
      </bottom>
    </border>
    <border>
      <left/>
      <right style="dotted"/>
      <top/>
      <bottom style="medium">
        <color theme="3"/>
      </bottom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37" fontId="0" fillId="0" borderId="10" xfId="48" applyNumberFormat="1" applyFont="1" applyBorder="1" applyAlignment="1">
      <alignment horizontal="right" vertical="center"/>
    </xf>
    <xf numFmtId="37" fontId="7" fillId="33" borderId="11" xfId="0" applyNumberFormat="1" applyFont="1" applyFill="1" applyBorder="1" applyAlignment="1">
      <alignment horizontal="right"/>
    </xf>
    <xf numFmtId="37" fontId="30" fillId="2" borderId="12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vertical="top" wrapText="1"/>
    </xf>
    <xf numFmtId="0" fontId="30" fillId="34" borderId="0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top" wrapText="1"/>
    </xf>
    <xf numFmtId="0" fontId="7" fillId="33" borderId="15" xfId="0" applyFont="1" applyFill="1" applyBorder="1" applyAlignment="1">
      <alignment horizontal="right"/>
    </xf>
    <xf numFmtId="0" fontId="7" fillId="33" borderId="16" xfId="0" applyFont="1" applyFill="1" applyBorder="1" applyAlignment="1">
      <alignment horizontal="right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30" fillId="34" borderId="17" xfId="0" applyFont="1" applyFill="1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/>
    </xf>
    <xf numFmtId="37" fontId="30" fillId="2" borderId="12" xfId="0" applyNumberFormat="1" applyFont="1" applyFill="1" applyBorder="1" applyAlignment="1">
      <alignment horizontal="center" vertical="center"/>
    </xf>
    <xf numFmtId="37" fontId="30" fillId="2" borderId="19" xfId="0" applyNumberFormat="1" applyFont="1" applyFill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37" fontId="0" fillId="0" borderId="20" xfId="48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showGridLines="0" tabSelected="1" zoomScalePageLayoutView="0" workbookViewId="0" topLeftCell="A1">
      <selection activeCell="E83" sqref="A1:E83"/>
    </sheetView>
  </sheetViews>
  <sheetFormatPr defaultColWidth="11.421875" defaultRowHeight="15"/>
  <cols>
    <col min="1" max="1" width="20.7109375" style="1" customWidth="1"/>
    <col min="2" max="2" width="36.140625" style="1" bestFit="1" customWidth="1"/>
    <col min="3" max="3" width="18.7109375" style="1" customWidth="1"/>
    <col min="4" max="4" width="21.28125" style="1" customWidth="1"/>
    <col min="5" max="5" width="23.7109375" style="1" customWidth="1"/>
    <col min="6" max="6" width="36.140625" style="1" bestFit="1" customWidth="1"/>
    <col min="7" max="7" width="14.8515625" style="1" bestFit="1" customWidth="1"/>
    <col min="8" max="16384" width="11.421875" style="1" customWidth="1"/>
  </cols>
  <sheetData>
    <row r="1" spans="1:4" ht="31.5" customHeight="1">
      <c r="A1" s="18"/>
      <c r="B1" s="18"/>
      <c r="C1" s="18"/>
      <c r="D1" s="18"/>
    </row>
    <row r="2" ht="9" customHeight="1"/>
    <row r="3" spans="1:4" ht="15">
      <c r="A3" s="3" t="s">
        <v>89</v>
      </c>
      <c r="B3" s="2"/>
      <c r="C3" s="2"/>
      <c r="D3" s="2"/>
    </row>
    <row r="4" spans="1:5" ht="15" customHeight="1">
      <c r="A4" s="16" t="s">
        <v>17</v>
      </c>
      <c r="B4" s="17"/>
      <c r="C4" s="17"/>
      <c r="D4" s="17"/>
      <c r="E4" s="17"/>
    </row>
    <row r="5" spans="1:4" ht="15">
      <c r="A5" s="17" t="s">
        <v>90</v>
      </c>
      <c r="B5" s="19"/>
      <c r="C5" s="19"/>
      <c r="D5" s="9" t="s">
        <v>91</v>
      </c>
    </row>
    <row r="6" spans="1:6" ht="15" customHeight="1">
      <c r="A6" s="13" t="s">
        <v>92</v>
      </c>
      <c r="B6" s="13"/>
      <c r="C6" s="13"/>
      <c r="D6" s="13"/>
      <c r="E6" s="13"/>
      <c r="F6" s="10"/>
    </row>
    <row r="7" ht="15">
      <c r="D7" s="4"/>
    </row>
    <row r="8" spans="1:3" ht="17.25" customHeight="1">
      <c r="A8" s="20" t="s">
        <v>0</v>
      </c>
      <c r="B8" s="20" t="s">
        <v>12</v>
      </c>
      <c r="C8" s="11" t="s">
        <v>1</v>
      </c>
    </row>
    <row r="9" spans="1:3" ht="22.5" customHeight="1" thickBot="1">
      <c r="A9" s="21"/>
      <c r="B9" s="21"/>
      <c r="C9" s="12"/>
    </row>
    <row r="10" spans="1:3" ht="15">
      <c r="A10" s="26" t="s">
        <v>43</v>
      </c>
      <c r="B10" s="8" t="s">
        <v>55</v>
      </c>
      <c r="C10" s="5">
        <v>32.21630026531</v>
      </c>
    </row>
    <row r="11" spans="1:3" ht="15">
      <c r="A11" s="27"/>
      <c r="B11" s="8" t="s">
        <v>21</v>
      </c>
      <c r="C11" s="25">
        <v>268.74299024376</v>
      </c>
    </row>
    <row r="12" spans="1:3" ht="15">
      <c r="A12" s="14" t="s">
        <v>46</v>
      </c>
      <c r="B12" s="15"/>
      <c r="C12" s="6">
        <f>SUM(C10:C11)</f>
        <v>300.95929050907</v>
      </c>
    </row>
    <row r="13" spans="1:3" ht="15">
      <c r="A13" s="29" t="s">
        <v>22</v>
      </c>
      <c r="B13" s="8" t="s">
        <v>44</v>
      </c>
      <c r="C13" s="25">
        <v>176.9625285786</v>
      </c>
    </row>
    <row r="14" spans="1:3" ht="15">
      <c r="A14" s="27"/>
      <c r="B14" s="8" t="s">
        <v>23</v>
      </c>
      <c r="C14" s="25">
        <v>1284.5495947496331</v>
      </c>
    </row>
    <row r="15" spans="1:3" ht="15">
      <c r="A15" s="14" t="s">
        <v>47</v>
      </c>
      <c r="B15" s="15"/>
      <c r="C15" s="6">
        <f>SUM(C13:C14)</f>
        <v>1461.5121233282332</v>
      </c>
    </row>
    <row r="16" spans="1:3" ht="15">
      <c r="A16" s="29" t="s">
        <v>24</v>
      </c>
      <c r="B16" s="8" t="s">
        <v>25</v>
      </c>
      <c r="C16" s="25">
        <v>188.36459690176</v>
      </c>
    </row>
    <row r="17" spans="1:3" ht="15">
      <c r="A17" s="28"/>
      <c r="B17" s="8" t="s">
        <v>26</v>
      </c>
      <c r="C17" s="25">
        <v>80.42190327095001</v>
      </c>
    </row>
    <row r="18" spans="1:3" ht="15">
      <c r="A18" s="27"/>
      <c r="B18" s="8" t="s">
        <v>27</v>
      </c>
      <c r="C18" s="25">
        <v>93.8562480095</v>
      </c>
    </row>
    <row r="19" spans="1:3" ht="15">
      <c r="A19" s="14" t="s">
        <v>48</v>
      </c>
      <c r="B19" s="15"/>
      <c r="C19" s="6">
        <f>SUM(C16:C18)</f>
        <v>362.64274818221</v>
      </c>
    </row>
    <row r="20" spans="1:3" ht="15">
      <c r="A20" s="29" t="s">
        <v>57</v>
      </c>
      <c r="B20" s="8" t="s">
        <v>58</v>
      </c>
      <c r="C20" s="25">
        <v>165.6924088159</v>
      </c>
    </row>
    <row r="21" spans="1:3" ht="15">
      <c r="A21" s="28"/>
      <c r="B21" s="8" t="s">
        <v>59</v>
      </c>
      <c r="C21" s="25">
        <v>6994.472938074069</v>
      </c>
    </row>
    <row r="22" spans="1:3" ht="15">
      <c r="A22" s="28"/>
      <c r="B22" s="8" t="s">
        <v>57</v>
      </c>
      <c r="C22" s="25">
        <v>527.99685810459</v>
      </c>
    </row>
    <row r="23" spans="1:3" ht="15">
      <c r="A23" s="28"/>
      <c r="B23" s="8" t="s">
        <v>60</v>
      </c>
      <c r="C23" s="25">
        <v>2799.72984293452</v>
      </c>
    </row>
    <row r="24" spans="1:3" ht="15">
      <c r="A24" s="28"/>
      <c r="B24" s="8" t="s">
        <v>87</v>
      </c>
      <c r="C24" s="25">
        <v>25755.443052295726</v>
      </c>
    </row>
    <row r="25" spans="1:3" ht="15">
      <c r="A25" s="28"/>
      <c r="B25" s="8" t="s">
        <v>61</v>
      </c>
      <c r="C25" s="25">
        <v>1055.2358580202558</v>
      </c>
    </row>
    <row r="26" spans="1:3" ht="15">
      <c r="A26" s="27"/>
      <c r="B26" s="8" t="s">
        <v>62</v>
      </c>
      <c r="C26" s="25">
        <v>28404.536785660468</v>
      </c>
    </row>
    <row r="27" spans="1:3" ht="15">
      <c r="A27" s="14" t="s">
        <v>79</v>
      </c>
      <c r="B27" s="15"/>
      <c r="C27" s="6">
        <f>SUM(C20:C26)</f>
        <v>65703.10774390554</v>
      </c>
    </row>
    <row r="28" spans="1:3" ht="15">
      <c r="A28" s="29" t="s">
        <v>2</v>
      </c>
      <c r="B28" s="8" t="s">
        <v>56</v>
      </c>
      <c r="C28" s="25">
        <v>206.22237022688</v>
      </c>
    </row>
    <row r="29" spans="1:3" ht="15">
      <c r="A29" s="28"/>
      <c r="B29" s="8" t="s">
        <v>28</v>
      </c>
      <c r="C29" s="25">
        <v>669.4334456491911</v>
      </c>
    </row>
    <row r="30" spans="1:3" ht="15">
      <c r="A30" s="28"/>
      <c r="B30" s="8" t="s">
        <v>29</v>
      </c>
      <c r="C30" s="25">
        <v>3541.1517531639743</v>
      </c>
    </row>
    <row r="31" spans="1:3" ht="15">
      <c r="A31" s="28"/>
      <c r="B31" s="8" t="s">
        <v>50</v>
      </c>
      <c r="C31" s="25">
        <v>2559.7979737468904</v>
      </c>
    </row>
    <row r="32" spans="1:3" ht="15">
      <c r="A32" s="28"/>
      <c r="B32" s="8" t="s">
        <v>41</v>
      </c>
      <c r="C32" s="25">
        <v>547.4126152975778</v>
      </c>
    </row>
    <row r="33" spans="1:3" ht="15">
      <c r="A33" s="28"/>
      <c r="B33" s="8" t="s">
        <v>42</v>
      </c>
      <c r="C33" s="25">
        <v>111.160692677</v>
      </c>
    </row>
    <row r="34" spans="1:3" ht="15">
      <c r="A34" s="28"/>
      <c r="B34" s="8" t="s">
        <v>18</v>
      </c>
      <c r="C34" s="25">
        <v>908.7048102867689</v>
      </c>
    </row>
    <row r="35" spans="1:3" ht="15">
      <c r="A35" s="28"/>
      <c r="B35" s="8" t="s">
        <v>30</v>
      </c>
      <c r="C35" s="25">
        <v>1337.3598420572534</v>
      </c>
    </row>
    <row r="36" spans="1:3" ht="15">
      <c r="A36" s="28"/>
      <c r="B36" s="8" t="s">
        <v>31</v>
      </c>
      <c r="C36" s="25">
        <v>95.2492715329</v>
      </c>
    </row>
    <row r="37" spans="1:3" ht="15">
      <c r="A37" s="28"/>
      <c r="B37" s="8" t="s">
        <v>32</v>
      </c>
      <c r="C37" s="25">
        <v>1202.55715337061</v>
      </c>
    </row>
    <row r="38" spans="1:3" ht="15">
      <c r="A38" s="28"/>
      <c r="B38" s="8" t="s">
        <v>51</v>
      </c>
      <c r="C38" s="25">
        <v>925.280403370175</v>
      </c>
    </row>
    <row r="39" spans="1:3" ht="15">
      <c r="A39" s="28"/>
      <c r="B39" s="8" t="s">
        <v>52</v>
      </c>
      <c r="C39" s="25">
        <v>17.9238146819</v>
      </c>
    </row>
    <row r="40" spans="1:3" ht="15">
      <c r="A40" s="28"/>
      <c r="B40" s="8" t="s">
        <v>33</v>
      </c>
      <c r="C40" s="25">
        <v>174.73387347050001</v>
      </c>
    </row>
    <row r="41" spans="1:3" ht="15">
      <c r="A41" s="28"/>
      <c r="B41" s="8" t="s">
        <v>45</v>
      </c>
      <c r="C41" s="25">
        <v>74.336607411</v>
      </c>
    </row>
    <row r="42" spans="1:3" ht="15">
      <c r="A42" s="27"/>
      <c r="B42" s="8" t="s">
        <v>16</v>
      </c>
      <c r="C42" s="25">
        <v>191.25501466595</v>
      </c>
    </row>
    <row r="43" spans="1:3" ht="15">
      <c r="A43" s="14" t="s">
        <v>13</v>
      </c>
      <c r="B43" s="15"/>
      <c r="C43" s="6">
        <f>SUM(C28:C42)</f>
        <v>12562.579641608572</v>
      </c>
    </row>
    <row r="44" spans="1:3" ht="15">
      <c r="A44" s="24" t="s">
        <v>63</v>
      </c>
      <c r="B44" s="8" t="s">
        <v>64</v>
      </c>
      <c r="C44" s="25">
        <v>1184.345810862887</v>
      </c>
    </row>
    <row r="45" spans="1:3" ht="15">
      <c r="A45" s="14" t="s">
        <v>80</v>
      </c>
      <c r="B45" s="15"/>
      <c r="C45" s="6">
        <f>SUM(C44)</f>
        <v>1184.345810862887</v>
      </c>
    </row>
    <row r="46" spans="1:3" ht="15">
      <c r="A46" s="29" t="s">
        <v>3</v>
      </c>
      <c r="B46" s="8" t="s">
        <v>34</v>
      </c>
      <c r="C46" s="25">
        <v>1848.1422358698007</v>
      </c>
    </row>
    <row r="47" spans="1:3" ht="15">
      <c r="A47" s="28"/>
      <c r="B47" s="8" t="s">
        <v>5</v>
      </c>
      <c r="C47" s="25">
        <v>946.6946619603399</v>
      </c>
    </row>
    <row r="48" spans="1:3" ht="15">
      <c r="A48" s="28"/>
      <c r="B48" s="8" t="s">
        <v>19</v>
      </c>
      <c r="C48" s="25">
        <v>4602.071771510189</v>
      </c>
    </row>
    <row r="49" spans="1:3" ht="15">
      <c r="A49" s="28"/>
      <c r="B49" s="8" t="s">
        <v>6</v>
      </c>
      <c r="C49" s="25">
        <v>3954.9387644776825</v>
      </c>
    </row>
    <row r="50" spans="1:3" ht="15">
      <c r="A50" s="28"/>
      <c r="B50" s="8" t="s">
        <v>7</v>
      </c>
      <c r="C50" s="25">
        <v>175.60929322633</v>
      </c>
    </row>
    <row r="51" spans="1:3" ht="15">
      <c r="A51" s="28"/>
      <c r="B51" s="8" t="s">
        <v>35</v>
      </c>
      <c r="C51" s="25">
        <v>1720.4708068837028</v>
      </c>
    </row>
    <row r="52" spans="1:3" ht="15">
      <c r="A52" s="28"/>
      <c r="B52" s="8" t="s">
        <v>36</v>
      </c>
      <c r="C52" s="25">
        <v>2329.6922603430694</v>
      </c>
    </row>
    <row r="53" spans="1:3" ht="15">
      <c r="A53" s="28"/>
      <c r="B53" s="8" t="s">
        <v>8</v>
      </c>
      <c r="C53" s="25">
        <v>4520.600691116013</v>
      </c>
    </row>
    <row r="54" spans="1:3" ht="15">
      <c r="A54" s="28"/>
      <c r="B54" s="8" t="s">
        <v>9</v>
      </c>
      <c r="C54" s="25">
        <v>5023.925341712972</v>
      </c>
    </row>
    <row r="55" spans="1:3" ht="15">
      <c r="A55" s="28"/>
      <c r="B55" s="8" t="s">
        <v>10</v>
      </c>
      <c r="C55" s="25">
        <v>759.065702605061</v>
      </c>
    </row>
    <row r="56" spans="1:3" ht="15">
      <c r="A56" s="28"/>
      <c r="B56" s="8" t="s">
        <v>20</v>
      </c>
      <c r="C56" s="25">
        <v>3105.7446770558904</v>
      </c>
    </row>
    <row r="57" spans="1:3" ht="15">
      <c r="A57" s="28"/>
      <c r="B57" s="8" t="s">
        <v>37</v>
      </c>
      <c r="C57" s="25">
        <v>1748.1054756060134</v>
      </c>
    </row>
    <row r="58" spans="1:3" ht="15">
      <c r="A58" s="27"/>
      <c r="B58" s="8" t="s">
        <v>38</v>
      </c>
      <c r="C58" s="25">
        <v>1809.1975817679759</v>
      </c>
    </row>
    <row r="59" spans="1:3" ht="15">
      <c r="A59" s="14" t="s">
        <v>14</v>
      </c>
      <c r="B59" s="15"/>
      <c r="C59" s="6">
        <f>SUM(C46:C58)</f>
        <v>32544.259264135042</v>
      </c>
    </row>
    <row r="60" spans="1:3" ht="15">
      <c r="A60" s="29" t="s">
        <v>4</v>
      </c>
      <c r="B60" s="8" t="s">
        <v>53</v>
      </c>
      <c r="C60" s="25">
        <v>631.3784057656901</v>
      </c>
    </row>
    <row r="61" spans="1:3" ht="15">
      <c r="A61" s="28"/>
      <c r="B61" s="8" t="s">
        <v>39</v>
      </c>
      <c r="C61" s="25">
        <v>6327.702171814824</v>
      </c>
    </row>
    <row r="62" spans="1:3" ht="15">
      <c r="A62" s="28"/>
      <c r="B62" s="8" t="s">
        <v>54</v>
      </c>
      <c r="C62" s="25">
        <v>588.5315361878299</v>
      </c>
    </row>
    <row r="63" spans="1:3" ht="15">
      <c r="A63" s="27"/>
      <c r="B63" s="8" t="s">
        <v>11</v>
      </c>
      <c r="C63" s="25">
        <v>12.883632660779998</v>
      </c>
    </row>
    <row r="64" spans="1:3" ht="15">
      <c r="A64" s="14" t="s">
        <v>15</v>
      </c>
      <c r="B64" s="15"/>
      <c r="C64" s="6">
        <f>SUM(C60:C63)</f>
        <v>7560.495746429125</v>
      </c>
    </row>
    <row r="65" spans="1:3" ht="15">
      <c r="A65" s="29" t="s">
        <v>65</v>
      </c>
      <c r="B65" s="8" t="s">
        <v>66</v>
      </c>
      <c r="C65" s="25">
        <v>8115.828427328473</v>
      </c>
    </row>
    <row r="66" spans="1:3" ht="15">
      <c r="A66" s="28"/>
      <c r="B66" s="8" t="s">
        <v>67</v>
      </c>
      <c r="C66" s="25">
        <v>4615.712920131444</v>
      </c>
    </row>
    <row r="67" spans="1:3" ht="15">
      <c r="A67" s="27"/>
      <c r="B67" s="8" t="s">
        <v>68</v>
      </c>
      <c r="C67" s="25">
        <v>83.95906367384</v>
      </c>
    </row>
    <row r="68" spans="1:3" ht="15">
      <c r="A68" s="14" t="s">
        <v>81</v>
      </c>
      <c r="B68" s="15"/>
      <c r="C68" s="6">
        <f>SUM(C65:C67)</f>
        <v>12815.500411133755</v>
      </c>
    </row>
    <row r="69" spans="1:3" ht="15">
      <c r="A69" s="29" t="s">
        <v>69</v>
      </c>
      <c r="B69" s="8" t="s">
        <v>70</v>
      </c>
      <c r="C69" s="25">
        <v>133.70313345767</v>
      </c>
    </row>
    <row r="70" spans="1:3" ht="15">
      <c r="A70" s="27"/>
      <c r="B70" s="8" t="s">
        <v>71</v>
      </c>
      <c r="C70" s="25">
        <v>3552.2973087013424</v>
      </c>
    </row>
    <row r="71" spans="1:3" ht="15">
      <c r="A71" s="14" t="s">
        <v>82</v>
      </c>
      <c r="B71" s="15"/>
      <c r="C71" s="6">
        <f>SUM(C69:C70)</f>
        <v>3686.0004421590124</v>
      </c>
    </row>
    <row r="72" spans="1:3" ht="15">
      <c r="A72" s="24" t="s">
        <v>40</v>
      </c>
      <c r="B72" s="8" t="s">
        <v>40</v>
      </c>
      <c r="C72" s="25">
        <v>111.637410129</v>
      </c>
    </row>
    <row r="73" spans="1:3" ht="15">
      <c r="A73" s="14" t="s">
        <v>49</v>
      </c>
      <c r="B73" s="15"/>
      <c r="C73" s="6">
        <f>SUM(C72)</f>
        <v>111.637410129</v>
      </c>
    </row>
    <row r="74" spans="1:3" ht="15">
      <c r="A74" s="30" t="s">
        <v>83</v>
      </c>
      <c r="B74" s="8" t="s">
        <v>72</v>
      </c>
      <c r="C74" s="25">
        <v>5933.510773509072</v>
      </c>
    </row>
    <row r="75" spans="1:3" ht="15">
      <c r="A75" s="31"/>
      <c r="B75" s="8" t="s">
        <v>73</v>
      </c>
      <c r="C75" s="25">
        <v>4680.433132665205</v>
      </c>
    </row>
    <row r="76" spans="1:3" ht="15">
      <c r="A76" s="14" t="s">
        <v>84</v>
      </c>
      <c r="B76" s="15"/>
      <c r="C76" s="6">
        <f>SUM(C74:C75)</f>
        <v>10613.943906174278</v>
      </c>
    </row>
    <row r="77" spans="1:3" ht="15">
      <c r="A77" s="29" t="s">
        <v>85</v>
      </c>
      <c r="B77" s="8" t="s">
        <v>74</v>
      </c>
      <c r="C77" s="25">
        <v>23.700156206019997</v>
      </c>
    </row>
    <row r="78" spans="1:3" ht="15">
      <c r="A78" s="28"/>
      <c r="B78" s="8" t="s">
        <v>75</v>
      </c>
      <c r="C78" s="25">
        <v>499.7010719133609</v>
      </c>
    </row>
    <row r="79" spans="1:3" ht="15">
      <c r="A79" s="28"/>
      <c r="B79" s="8" t="s">
        <v>76</v>
      </c>
      <c r="C79" s="25">
        <v>2477.2334917164035</v>
      </c>
    </row>
    <row r="80" spans="1:3" ht="15">
      <c r="A80" s="28"/>
      <c r="B80" s="8" t="s">
        <v>77</v>
      </c>
      <c r="C80" s="25">
        <v>28.16727045888</v>
      </c>
    </row>
    <row r="81" spans="1:3" ht="15">
      <c r="A81" s="27"/>
      <c r="B81" s="8" t="s">
        <v>78</v>
      </c>
      <c r="C81" s="25">
        <v>18482.103653520226</v>
      </c>
    </row>
    <row r="82" spans="1:3" ht="15.75" thickBot="1">
      <c r="A82" s="14" t="s">
        <v>86</v>
      </c>
      <c r="B82" s="15"/>
      <c r="C82" s="6">
        <f>SUM(C77:C81)</f>
        <v>21510.90564381489</v>
      </c>
    </row>
    <row r="83" spans="1:3" ht="24" customHeight="1">
      <c r="A83" s="22" t="s">
        <v>88</v>
      </c>
      <c r="B83" s="23"/>
      <c r="C83" s="7">
        <f>C12+C15+C19+C27+C43+C45+C59+C64+C68+C71+C73+C76+C82</f>
        <v>170417.89018237163</v>
      </c>
    </row>
  </sheetData>
  <sheetProtection/>
  <mergeCells count="32">
    <mergeCell ref="A74:A75"/>
    <mergeCell ref="A77:A81"/>
    <mergeCell ref="A73:B73"/>
    <mergeCell ref="A76:B76"/>
    <mergeCell ref="A82:B82"/>
    <mergeCell ref="A10:A11"/>
    <mergeCell ref="A13:A14"/>
    <mergeCell ref="A16:A18"/>
    <mergeCell ref="A20:A26"/>
    <mergeCell ref="A28:A42"/>
    <mergeCell ref="A46:A58"/>
    <mergeCell ref="A60:A63"/>
    <mergeCell ref="A43:B43"/>
    <mergeCell ref="A45:B45"/>
    <mergeCell ref="A59:B59"/>
    <mergeCell ref="A64:B64"/>
    <mergeCell ref="A68:B68"/>
    <mergeCell ref="A71:B71"/>
    <mergeCell ref="A65:A67"/>
    <mergeCell ref="A69:A70"/>
    <mergeCell ref="A83:B83"/>
    <mergeCell ref="A4:E4"/>
    <mergeCell ref="A1:D1"/>
    <mergeCell ref="A5:C5"/>
    <mergeCell ref="A8:A9"/>
    <mergeCell ref="B8:B9"/>
    <mergeCell ref="A12:B12"/>
    <mergeCell ref="A15:B15"/>
    <mergeCell ref="A19:B19"/>
    <mergeCell ref="A27:B27"/>
    <mergeCell ref="C8:C9"/>
    <mergeCell ref="A6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Karina Huilcamaigua Quishpe</cp:lastModifiedBy>
  <cp:lastPrinted>2018-06-01T16:11:41Z</cp:lastPrinted>
  <dcterms:created xsi:type="dcterms:W3CDTF">2017-12-14T14:05:27Z</dcterms:created>
  <dcterms:modified xsi:type="dcterms:W3CDTF">2023-05-29T20:09:57Z</dcterms:modified>
  <cp:category/>
  <cp:version/>
  <cp:contentType/>
  <cp:contentStatus/>
</cp:coreProperties>
</file>