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t_zae_duraznero_zonas_altoandin" sheetId="1" r:id="rId1"/>
  </sheets>
  <definedNames/>
  <calcPr fullCalcOnLoad="1"/>
</workbook>
</file>

<file path=xl/sharedStrings.xml><?xml version="1.0" encoding="utf-8"?>
<sst xmlns="http://schemas.openxmlformats.org/spreadsheetml/2006/main" count="792" uniqueCount="275">
  <si>
    <t>TOTAL SUPERFICIE (%)</t>
  </si>
  <si>
    <t>TOTAL SUPERFICIE (ha)</t>
  </si>
  <si>
    <t>TOTAL ISLAS</t>
  </si>
  <si>
    <t>ISLA</t>
  </si>
  <si>
    <r>
      <t xml:space="preserve">ISLAS </t>
    </r>
    <r>
      <rPr>
        <b/>
        <sz val="11"/>
        <color indexed="10"/>
        <rFont val="Calibri"/>
        <family val="2"/>
      </rPr>
      <t>*</t>
    </r>
  </si>
  <si>
    <t>TOTAL ZAMORA CHINCHIPE</t>
  </si>
  <si>
    <t>ZAMORA</t>
  </si>
  <si>
    <t>YANTZAZA</t>
  </si>
  <si>
    <t>YACUAMBI</t>
  </si>
  <si>
    <t>PAQUISHA</t>
  </si>
  <si>
    <t>PALANDA</t>
  </si>
  <si>
    <t>NANGARITZA</t>
  </si>
  <si>
    <t>EL PANGUI</t>
  </si>
  <si>
    <t>CHINCHIPE</t>
  </si>
  <si>
    <t>CENTINELA DEL CÓNDOR</t>
  </si>
  <si>
    <t>ZAMORA CHINCHIPE</t>
  </si>
  <si>
    <t>TOTAL TUNGURAHUA</t>
  </si>
  <si>
    <t>TISALEO</t>
  </si>
  <si>
    <t>SANTIAGO DE PÍLLARO</t>
  </si>
  <si>
    <t>SAN PEDRO DE PELILEO</t>
  </si>
  <si>
    <t>QUERO</t>
  </si>
  <si>
    <t>PATATE</t>
  </si>
  <si>
    <t>MOCHA</t>
  </si>
  <si>
    <t>CEVALLOS</t>
  </si>
  <si>
    <t>BAÑOS DE AGUA SANTA</t>
  </si>
  <si>
    <t>AMBATO</t>
  </si>
  <si>
    <t>TUNGURAHUA</t>
  </si>
  <si>
    <t>TOTAL SUCUMBÍOS</t>
  </si>
  <si>
    <t>SUCUMBÍOS</t>
  </si>
  <si>
    <t>SHUSHUFINDI</t>
  </si>
  <si>
    <t>PUTUMAYO</t>
  </si>
  <si>
    <t>LAGO AGRIO</t>
  </si>
  <si>
    <t>GONZALO PIZARRO</t>
  </si>
  <si>
    <t>CUYABENO</t>
  </si>
  <si>
    <t>CASCALES</t>
  </si>
  <si>
    <t>TOTAL SANTO DOMINGO DE LOS TSÁCHILAS</t>
  </si>
  <si>
    <t>SANTO DOMINGO</t>
  </si>
  <si>
    <t>LA CONCORDIA</t>
  </si>
  <si>
    <t>SANTO DOMINGO DE LOS TSÁCHILAS</t>
  </si>
  <si>
    <t>TOTAL SANTA ELENA</t>
  </si>
  <si>
    <t>SANTA ELENA</t>
  </si>
  <si>
    <t>SALINAS</t>
  </si>
  <si>
    <t>LA LIBERTAD</t>
  </si>
  <si>
    <t>TOTAL PICHINCHA</t>
  </si>
  <si>
    <t>SAN MIGUEL DE LOS BANCOS</t>
  </si>
  <si>
    <t>RUMIÑAHUI</t>
  </si>
  <si>
    <t>PUERTO QUITO</t>
  </si>
  <si>
    <t>PEDRO VICENTE MALDONADO</t>
  </si>
  <si>
    <t>PEDRO MONCAYO</t>
  </si>
  <si>
    <t>MEJÍA</t>
  </si>
  <si>
    <t>DISTRITO METROPOLITANO DE QUITO</t>
  </si>
  <si>
    <t>CAYAMBE</t>
  </si>
  <si>
    <t>PICHINCHA</t>
  </si>
  <si>
    <t>TOTAL PASTAZA</t>
  </si>
  <si>
    <t>SANTA CLARA</t>
  </si>
  <si>
    <t>PASTAZA</t>
  </si>
  <si>
    <t>MERA</t>
  </si>
  <si>
    <t>ARAJUNO</t>
  </si>
  <si>
    <t>TOTAL ORELLANA</t>
  </si>
  <si>
    <t>LORETO</t>
  </si>
  <si>
    <t>LA JOYA DE LOS SACHAS</t>
  </si>
  <si>
    <t>FRANCISCO DE ORELLANA</t>
  </si>
  <si>
    <t>AGUARICO</t>
  </si>
  <si>
    <t>ORELLANA</t>
  </si>
  <si>
    <t>TOTAL NAPO</t>
  </si>
  <si>
    <t>TENA</t>
  </si>
  <si>
    <t>QUIJOS</t>
  </si>
  <si>
    <t>EL CHACO</t>
  </si>
  <si>
    <t>CARLOS JULIO AROSEMENA TOLA</t>
  </si>
  <si>
    <t>ARCHIDONA</t>
  </si>
  <si>
    <t>NAPO</t>
  </si>
  <si>
    <t>TOTAL MORONA SANTIAGO</t>
  </si>
  <si>
    <t>TIWINTZA</t>
  </si>
  <si>
    <t>TAISHA</t>
  </si>
  <si>
    <t>SUCÚA</t>
  </si>
  <si>
    <t>SANTIAGO</t>
  </si>
  <si>
    <t>SAN JUAN BOSCO</t>
  </si>
  <si>
    <t>PALORA</t>
  </si>
  <si>
    <t>PABLO SEXTO</t>
  </si>
  <si>
    <t>MORONA</t>
  </si>
  <si>
    <t>LOGROÑO</t>
  </si>
  <si>
    <t>LIMÓN INDANZA</t>
  </si>
  <si>
    <t>HUAMBOYA</t>
  </si>
  <si>
    <t>GUALAQUIZA</t>
  </si>
  <si>
    <t>MORONA SANTIAGO</t>
  </si>
  <si>
    <t>TOTAL MANABÍ</t>
  </si>
  <si>
    <t>TOSAGUA</t>
  </si>
  <si>
    <t>SUCRE</t>
  </si>
  <si>
    <t>SANTA ANA</t>
  </si>
  <si>
    <t>SAN VICENTE</t>
  </si>
  <si>
    <t>ROCAFUERTE</t>
  </si>
  <si>
    <t>PUERTO LÓPEZ</t>
  </si>
  <si>
    <t>PORTOVIEJO</t>
  </si>
  <si>
    <t>PEDERNALES</t>
  </si>
  <si>
    <t>PAJÁN</t>
  </si>
  <si>
    <t>OLMEDO</t>
  </si>
  <si>
    <t>MONTECRISTI</t>
  </si>
  <si>
    <t>MANTA</t>
  </si>
  <si>
    <t>JUNÍN</t>
  </si>
  <si>
    <t>JIPIJAPA</t>
  </si>
  <si>
    <t>JARAMIJÓ</t>
  </si>
  <si>
    <t>JAMA</t>
  </si>
  <si>
    <t>FLAVIO ALFARO</t>
  </si>
  <si>
    <t>EL CARMEN</t>
  </si>
  <si>
    <t>CHONE</t>
  </si>
  <si>
    <t>BOLÍVAR</t>
  </si>
  <si>
    <t>24 DE MAYO</t>
  </si>
  <si>
    <t>MANABÍ</t>
  </si>
  <si>
    <t>TOTAL LOS RÍOS</t>
  </si>
  <si>
    <t>VINCES</t>
  </si>
  <si>
    <t>VENTANAS</t>
  </si>
  <si>
    <t>VALENCIA</t>
  </si>
  <si>
    <t>URDANETA</t>
  </si>
  <si>
    <t>QUINSALOMA</t>
  </si>
  <si>
    <t>QUEVEDO</t>
  </si>
  <si>
    <t>PUEBLOVIEJO</t>
  </si>
  <si>
    <t>PALENQUE</t>
  </si>
  <si>
    <t>MONTALVO</t>
  </si>
  <si>
    <t>MOCACHE</t>
  </si>
  <si>
    <t>BUENA FE</t>
  </si>
  <si>
    <t>BABAHOYO</t>
  </si>
  <si>
    <t>BABA</t>
  </si>
  <si>
    <t>LOS RÍOS</t>
  </si>
  <si>
    <t>TOTAL LOJA</t>
  </si>
  <si>
    <t>ZAPOTILLO</t>
  </si>
  <si>
    <t>SOZORANGA</t>
  </si>
  <si>
    <t>SARAGURO</t>
  </si>
  <si>
    <t>QUILANGA</t>
  </si>
  <si>
    <t>PUYANGO</t>
  </si>
  <si>
    <t>PINDAL</t>
  </si>
  <si>
    <t>PALTAS</t>
  </si>
  <si>
    <t>MACARÁ</t>
  </si>
  <si>
    <t>LOJA</t>
  </si>
  <si>
    <t>GONZANAMÁ</t>
  </si>
  <si>
    <t>ESPÍNDOLA</t>
  </si>
  <si>
    <t>CHAGUARPAMBA</t>
  </si>
  <si>
    <t>CELICA</t>
  </si>
  <si>
    <t>CATAMAYO</t>
  </si>
  <si>
    <t>CALVAS</t>
  </si>
  <si>
    <t>TOTAL IMBABURA</t>
  </si>
  <si>
    <t>SAN MIGUEL DE URCUQUÍ</t>
  </si>
  <si>
    <t>PIMAMPIRO</t>
  </si>
  <si>
    <t>OTAVALO</t>
  </si>
  <si>
    <t>IBARRA</t>
  </si>
  <si>
    <t>COTACACHI</t>
  </si>
  <si>
    <t>ANTONIO ANTE</t>
  </si>
  <si>
    <t>IMBABURA</t>
  </si>
  <si>
    <t>TOTAL GUAYAS</t>
  </si>
  <si>
    <t>SIMÓN BOLÍVAR</t>
  </si>
  <si>
    <t>SANTA LUCÍA</t>
  </si>
  <si>
    <t>SAN JACINTO DE YAGUACHI</t>
  </si>
  <si>
    <t>SAMBORONDÓN</t>
  </si>
  <si>
    <t>SALITRE</t>
  </si>
  <si>
    <t>PLAYAS</t>
  </si>
  <si>
    <t>PEDRO CARBO</t>
  </si>
  <si>
    <t>PALESTINA</t>
  </si>
  <si>
    <t>NOBOL</t>
  </si>
  <si>
    <t>NARANJITO</t>
  </si>
  <si>
    <t>NARANJAL</t>
  </si>
  <si>
    <t>MILAGRO</t>
  </si>
  <si>
    <t>LOMAS DE SARGENTILLO</t>
  </si>
  <si>
    <t>ISIDRO AYORA</t>
  </si>
  <si>
    <t>GUAYAQUIL</t>
  </si>
  <si>
    <t>GENERAL ANTONIO ELIZALDE</t>
  </si>
  <si>
    <t>EL TRIUNFO</t>
  </si>
  <si>
    <t>EL EMPALME</t>
  </si>
  <si>
    <t>DURÁN</t>
  </si>
  <si>
    <t>DAULE</t>
  </si>
  <si>
    <t>CORONEL MARCELINO MARIDUEÑA</t>
  </si>
  <si>
    <t>COLIMES</t>
  </si>
  <si>
    <t>BALZAR</t>
  </si>
  <si>
    <t>BALAO</t>
  </si>
  <si>
    <t>ALFREDO BAQUERIZO MORENO (JUJÁN)</t>
  </si>
  <si>
    <t>GUAYAS</t>
  </si>
  <si>
    <t>TOTAL ESMERALDAS</t>
  </si>
  <si>
    <t>SAN LORENZO</t>
  </si>
  <si>
    <t>RIOVERDE</t>
  </si>
  <si>
    <t>QUININDÉ</t>
  </si>
  <si>
    <t>MUISNE</t>
  </si>
  <si>
    <t>ESMERALDAS</t>
  </si>
  <si>
    <t>ELOY ALFARO</t>
  </si>
  <si>
    <t>ATACAMES</t>
  </si>
  <si>
    <t>TOTAL EL ORO</t>
  </si>
  <si>
    <t>ZARUMA</t>
  </si>
  <si>
    <t>SANTA ROSA</t>
  </si>
  <si>
    <t>PORTOVELO</t>
  </si>
  <si>
    <t>PIÑAS</t>
  </si>
  <si>
    <t>PASAJE</t>
  </si>
  <si>
    <t>MARCABELÍ</t>
  </si>
  <si>
    <t>MACHALA</t>
  </si>
  <si>
    <t>LAS LAJAS</t>
  </si>
  <si>
    <t>HUAQUILLAS</t>
  </si>
  <si>
    <t>EL GUABO</t>
  </si>
  <si>
    <t>CHILLA</t>
  </si>
  <si>
    <t>BALSAS</t>
  </si>
  <si>
    <t>ATAHUALPA</t>
  </si>
  <si>
    <t>ARENILLAS</t>
  </si>
  <si>
    <t>EL ORO</t>
  </si>
  <si>
    <t>TOTAL COTOPAXI</t>
  </si>
  <si>
    <t>SIGCHOS</t>
  </si>
  <si>
    <t>SAQUISILÍ</t>
  </si>
  <si>
    <t>SALCEDO</t>
  </si>
  <si>
    <t>PUJILÍ</t>
  </si>
  <si>
    <t>PANGUA</t>
  </si>
  <si>
    <t>LATACUNGA</t>
  </si>
  <si>
    <t>LA MANÁ</t>
  </si>
  <si>
    <t>COTOPAXI</t>
  </si>
  <si>
    <t>TOTAL CHIMBORAZO</t>
  </si>
  <si>
    <t>RIOBAMBA</t>
  </si>
  <si>
    <t>PENIPE</t>
  </si>
  <si>
    <t>PALLATANGA</t>
  </si>
  <si>
    <t>GUANO</t>
  </si>
  <si>
    <t>GUAMOTE</t>
  </si>
  <si>
    <t>CUMANDÁ</t>
  </si>
  <si>
    <t>COLTA</t>
  </si>
  <si>
    <t>CHUNCHI</t>
  </si>
  <si>
    <t>CHAMBO</t>
  </si>
  <si>
    <t>ALAUSÍ</t>
  </si>
  <si>
    <t>CHIMBORAZO</t>
  </si>
  <si>
    <t>TOTAL CARCHI</t>
  </si>
  <si>
    <t>TULCÁN</t>
  </si>
  <si>
    <t>SAN PEDRO DE HUACA</t>
  </si>
  <si>
    <t>MONTÚFAR</t>
  </si>
  <si>
    <t>MIRA</t>
  </si>
  <si>
    <t>ESPEJO</t>
  </si>
  <si>
    <t>CARCHI</t>
  </si>
  <si>
    <t>TOTAL CAÑAR</t>
  </si>
  <si>
    <t>SUSCAL</t>
  </si>
  <si>
    <t>LA TRONCAL</t>
  </si>
  <si>
    <t>EL TAMBO</t>
  </si>
  <si>
    <t>DELEG</t>
  </si>
  <si>
    <t>CAÑAR</t>
  </si>
  <si>
    <t>BIBLIÁN</t>
  </si>
  <si>
    <t>AZOGUES</t>
  </si>
  <si>
    <t>TOTAL BOLÍVAR</t>
  </si>
  <si>
    <t>SAN MIGUEL</t>
  </si>
  <si>
    <t>LAS NAVES</t>
  </si>
  <si>
    <t>GUARANDA</t>
  </si>
  <si>
    <t>ECHEANDÍA</t>
  </si>
  <si>
    <t>CHIMBO</t>
  </si>
  <si>
    <t>CHILLANES</t>
  </si>
  <si>
    <t>CALUMA</t>
  </si>
  <si>
    <t>TOTAL AZUAY</t>
  </si>
  <si>
    <t>SIGSIG</t>
  </si>
  <si>
    <t>SEVILLA DE ORO</t>
  </si>
  <si>
    <t>SANTA ISABEL</t>
  </si>
  <si>
    <t>SAN FERNANDO</t>
  </si>
  <si>
    <t>PUCARÁ</t>
  </si>
  <si>
    <t>PAUTE</t>
  </si>
  <si>
    <t>OÑA</t>
  </si>
  <si>
    <t>NABÓN</t>
  </si>
  <si>
    <t>GUALACEO</t>
  </si>
  <si>
    <t>GUACHAPALA</t>
  </si>
  <si>
    <t>GIRÓN</t>
  </si>
  <si>
    <t>EL PAN</t>
  </si>
  <si>
    <t>CUENCA</t>
  </si>
  <si>
    <t>CHORDELEG</t>
  </si>
  <si>
    <t>CAMILO PONCE ENRÍQUEZ</t>
  </si>
  <si>
    <t>AZUAY</t>
  </si>
  <si>
    <r>
      <t xml:space="preserve">No aplicable </t>
    </r>
    <r>
      <rPr>
        <b/>
        <sz val="11"/>
        <color indexed="17"/>
        <rFont val="Calibri"/>
        <family val="2"/>
      </rPr>
      <t>*</t>
    </r>
  </si>
  <si>
    <t>No apta</t>
  </si>
  <si>
    <t>Marginal</t>
  </si>
  <si>
    <t>Moderada</t>
  </si>
  <si>
    <t>Óptima</t>
  </si>
  <si>
    <t>SUPERFICIE (ha)</t>
  </si>
  <si>
    <t>TOTAL 
SUPERFICIE (ha)</t>
  </si>
  <si>
    <t>CANTÓN</t>
  </si>
  <si>
    <t>PROVINCIA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</si>
  <si>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</si>
  <si>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Notas técnicas: </t>
    </r>
    <r>
      <rPr>
        <sz val="10"/>
        <rFont val="Calibri"/>
        <family val="2"/>
      </rPr>
      <t xml:space="preserve">Uso de límites territoriales cantonales oficiales provistos por el Comité Nacional de Límites Internos (CONALI), abril 2019.
                                        </t>
    </r>
    <r>
      <rPr>
        <sz val="10"/>
        <color indexed="10"/>
        <rFont val="Calibri"/>
        <family val="2"/>
      </rPr>
      <t xml:space="preserve">* </t>
    </r>
    <r>
      <rPr>
        <sz val="10"/>
        <rFont val="Calibri"/>
        <family val="2"/>
      </rPr>
      <t xml:space="preserve">Corresponde a información de todas las islas costeras del Ecuador.
                                        </t>
    </r>
    <r>
      <rPr>
        <sz val="10"/>
        <color indexed="17"/>
        <rFont val="Calibri"/>
        <family val="2"/>
      </rPr>
      <t>*</t>
    </r>
    <r>
      <rPr>
        <sz val="10"/>
        <rFont val="Calibri"/>
        <family val="2"/>
      </rPr>
      <t xml:space="preserve"> No aplicable: indica que el atributo no es aplicable al objeto. Corresponde a áreas pobladas, cuerpos de agua,
                                           eriales-sin cobertura vegetal e infraestructura antrópica.
                                           </t>
    </r>
  </si>
  <si>
    <t>CLASIFICACIÓN SEGÚN EL GRADO DE APTITUD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</si>
  <si>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la información:</t>
    </r>
    <r>
      <rPr>
        <b/>
        <sz val="11"/>
        <rFont val="Calibri"/>
        <family val="2"/>
      </rPr>
      <t xml:space="preserve"> julio - septiembre 2021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</si>
  <si>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septiembre 2021</t>
    </r>
  </si>
  <si>
    <t>-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</si>
  <si>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Zonificación agroecológica del cultivo de Duraznero en zonas altoandinas en condiciones naturales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</si>
</sst>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/>
      <top style="medium">
        <color theme="3"/>
      </top>
      <bottom/>
    </border>
    <border>
      <left style="dotted"/>
      <right/>
      <top style="dotted"/>
      <bottom style="thin"/>
    </border>
    <border>
      <left style="dotted"/>
      <right/>
      <top style="dotted"/>
      <bottom style="dotted"/>
    </border>
    <border>
      <left style="dotted"/>
      <right style="dotted"/>
      <top style="thin"/>
      <bottom style="dotted"/>
    </border>
    <border>
      <left/>
      <right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 style="dotted"/>
      <top style="thin"/>
      <bottom/>
    </border>
    <border>
      <left style="hair"/>
      <right/>
      <top style="hair"/>
      <bottom style="dotted"/>
    </border>
    <border>
      <left style="hair"/>
      <right style="dotted"/>
      <top style="thin"/>
      <bottom style="hair"/>
    </border>
    <border>
      <left style="dotted"/>
      <right style="dotted"/>
      <top style="dotted"/>
      <bottom/>
    </border>
    <border>
      <left style="dotted"/>
      <right style="dotted"/>
      <top style="hair"/>
      <bottom style="dotted"/>
    </border>
    <border>
      <left style="dotted"/>
      <right style="dotted"/>
      <top style="medium">
        <color theme="3"/>
      </top>
      <bottom style="dotted"/>
    </border>
    <border>
      <left style="dotted"/>
      <right style="dotted"/>
      <top/>
      <bottom style="medium">
        <color theme="3"/>
      </bottom>
    </border>
    <border>
      <left style="dotted"/>
      <right/>
      <top/>
      <bottom style="medium">
        <color theme="3"/>
      </bottom>
    </border>
    <border>
      <left/>
      <right style="dotted"/>
      <top/>
      <bottom/>
    </border>
    <border>
      <left/>
      <right style="dotted"/>
      <top/>
      <bottom style="medium">
        <color theme="3"/>
      </bottom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/>
      <top/>
      <bottom style="medium">
        <color theme="3"/>
      </bottom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dotted"/>
      <top style="medium">
        <color theme="3"/>
      </top>
      <bottom/>
    </border>
    <border>
      <left/>
      <right/>
      <top style="dotted"/>
      <bottom style="thin"/>
    </border>
    <border>
      <left/>
      <right style="dotted"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/>
      <top style="medium">
        <color theme="3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 wrapText="1"/>
      <protection/>
    </xf>
    <xf numFmtId="0" fontId="11" fillId="0" borderId="0">
      <alignment wrapText="1"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39" fontId="34" fillId="2" borderId="10" xfId="0" applyNumberFormat="1" applyFont="1" applyFill="1" applyBorder="1" applyAlignment="1">
      <alignment vertical="center"/>
    </xf>
    <xf numFmtId="37" fontId="34" fillId="2" borderId="10" xfId="0" applyNumberFormat="1" applyFont="1" applyFill="1" applyBorder="1" applyAlignment="1">
      <alignment vertical="center"/>
    </xf>
    <xf numFmtId="37" fontId="7" fillId="33" borderId="11" xfId="0" applyNumberFormat="1" applyFont="1" applyFill="1" applyBorder="1" applyAlignment="1">
      <alignment horizontal="right"/>
    </xf>
    <xf numFmtId="37" fontId="0" fillId="0" borderId="12" xfId="5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4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vertical="center"/>
    </xf>
    <xf numFmtId="4" fontId="34" fillId="34" borderId="23" xfId="0" applyNumberFormat="1" applyFont="1" applyFill="1" applyBorder="1" applyAlignment="1">
      <alignment horizontal="center" vertical="center" wrapText="1"/>
    </xf>
    <xf numFmtId="4" fontId="34" fillId="34" borderId="24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top" wrapText="1"/>
    </xf>
    <xf numFmtId="0" fontId="34" fillId="34" borderId="25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center" vertical="center"/>
    </xf>
    <xf numFmtId="1" fontId="34" fillId="34" borderId="27" xfId="0" applyNumberFormat="1" applyFont="1" applyFill="1" applyBorder="1" applyAlignment="1">
      <alignment horizontal="center" vertical="center" wrapText="1"/>
    </xf>
    <xf numFmtId="1" fontId="34" fillId="34" borderId="28" xfId="0" applyNumberFormat="1" applyFont="1" applyFill="1" applyBorder="1" applyAlignment="1">
      <alignment horizontal="center" vertical="center" wrapText="1"/>
    </xf>
    <xf numFmtId="1" fontId="34" fillId="34" borderId="29" xfId="0" applyNumberFormat="1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34" fillId="34" borderId="30" xfId="0" applyFont="1" applyFill="1" applyBorder="1" applyAlignment="1">
      <alignment horizontal="center" vertical="center" wrapText="1"/>
    </xf>
    <xf numFmtId="1" fontId="34" fillId="34" borderId="12" xfId="0" applyNumberFormat="1" applyFont="1" applyFill="1" applyBorder="1" applyAlignment="1">
      <alignment horizontal="center" vertical="center" wrapText="1"/>
    </xf>
    <xf numFmtId="1" fontId="34" fillId="34" borderId="31" xfId="0" applyNumberFormat="1" applyFont="1" applyFill="1" applyBorder="1" applyAlignment="1">
      <alignment horizontal="center" vertical="center" wrapText="1"/>
    </xf>
    <xf numFmtId="1" fontId="34" fillId="34" borderId="32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right"/>
    </xf>
    <xf numFmtId="0" fontId="43" fillId="0" borderId="3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742950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4"/>
  <sheetViews>
    <sheetView showGridLines="0" tabSelected="1" zoomScaleSheetLayoutView="80" zoomScalePageLayoutView="0" workbookViewId="0" topLeftCell="A1">
      <selection activeCell="H254" sqref="A1:H254"/>
    </sheetView>
  </sheetViews>
  <sheetFormatPr defaultColWidth="18.7109375" defaultRowHeight="15"/>
  <cols>
    <col min="1" max="1" width="20.7109375" style="1" customWidth="1"/>
    <col min="2" max="2" width="35.7109375" style="3" customWidth="1"/>
    <col min="3" max="6" width="18.7109375" style="2" customWidth="1"/>
    <col min="7" max="7" width="19.8515625" style="2" customWidth="1"/>
    <col min="8" max="8" width="18.7109375" style="2" customWidth="1"/>
    <col min="9" max="249" width="11.421875" style="1" customWidth="1"/>
    <col min="250" max="250" width="20.7109375" style="1" customWidth="1"/>
    <col min="251" max="251" width="35.7109375" style="1" customWidth="1"/>
    <col min="252" max="16384" width="18.7109375" style="1" customWidth="1"/>
  </cols>
  <sheetData>
    <row r="1" ht="31.5" customHeight="1"/>
    <row r="2" spans="2:8" ht="9" customHeight="1">
      <c r="B2" s="1"/>
      <c r="C2" s="1"/>
      <c r="D2" s="1"/>
      <c r="E2" s="1"/>
      <c r="F2" s="1"/>
      <c r="G2" s="1"/>
      <c r="H2" s="1"/>
    </row>
    <row r="3" spans="1:8" ht="15" customHeight="1">
      <c r="A3" s="22" t="s">
        <v>274</v>
      </c>
      <c r="B3" s="23"/>
      <c r="C3" s="23"/>
      <c r="D3" s="1"/>
      <c r="E3" s="1"/>
      <c r="F3" s="1"/>
      <c r="G3" s="23"/>
      <c r="H3" s="1"/>
    </row>
    <row r="4" spans="1:8" ht="15" customHeight="1">
      <c r="A4" s="24" t="s">
        <v>268</v>
      </c>
      <c r="B4" s="24"/>
      <c r="C4" s="24"/>
      <c r="D4" s="24"/>
      <c r="E4" s="24"/>
      <c r="F4" s="24"/>
      <c r="G4" s="22"/>
      <c r="H4" s="1"/>
    </row>
    <row r="5" spans="1:8" ht="15">
      <c r="A5" s="25" t="s">
        <v>271</v>
      </c>
      <c r="B5" s="26"/>
      <c r="C5" s="26"/>
      <c r="D5" s="21" t="s">
        <v>272</v>
      </c>
      <c r="E5" s="1"/>
      <c r="F5" s="1"/>
      <c r="G5" s="1"/>
      <c r="H5" s="1"/>
    </row>
    <row r="6" spans="1:8" ht="64.5" customHeight="1">
      <c r="A6" s="27" t="s">
        <v>269</v>
      </c>
      <c r="B6" s="27"/>
      <c r="C6" s="27"/>
      <c r="D6" s="27"/>
      <c r="E6" s="27"/>
      <c r="F6" s="27"/>
      <c r="G6" s="1"/>
      <c r="H6" s="1"/>
    </row>
    <row r="7" spans="1:8" ht="19.5" customHeight="1">
      <c r="A7" s="28" t="s">
        <v>267</v>
      </c>
      <c r="B7" s="28" t="s">
        <v>266</v>
      </c>
      <c r="C7" s="30" t="s">
        <v>270</v>
      </c>
      <c r="D7" s="31"/>
      <c r="E7" s="31"/>
      <c r="F7" s="31"/>
      <c r="G7" s="32"/>
      <c r="H7" s="33" t="s">
        <v>265</v>
      </c>
    </row>
    <row r="8" spans="1:8" ht="19.5" customHeight="1">
      <c r="A8" s="28"/>
      <c r="B8" s="28"/>
      <c r="C8" s="35" t="s">
        <v>264</v>
      </c>
      <c r="D8" s="36"/>
      <c r="E8" s="36"/>
      <c r="F8" s="36"/>
      <c r="G8" s="37"/>
      <c r="H8" s="33"/>
    </row>
    <row r="9" spans="1:8" ht="28.5" customHeight="1" thickBot="1">
      <c r="A9" s="29"/>
      <c r="B9" s="29"/>
      <c r="C9" s="20" t="s">
        <v>263</v>
      </c>
      <c r="D9" s="20" t="s">
        <v>262</v>
      </c>
      <c r="E9" s="19" t="s">
        <v>261</v>
      </c>
      <c r="F9" s="20" t="s">
        <v>260</v>
      </c>
      <c r="G9" s="19" t="s">
        <v>259</v>
      </c>
      <c r="H9" s="34"/>
    </row>
    <row r="10" spans="1:8" ht="15">
      <c r="A10" s="38" t="s">
        <v>258</v>
      </c>
      <c r="B10" s="18" t="s">
        <v>257</v>
      </c>
      <c r="C10" s="7" t="s">
        <v>273</v>
      </c>
      <c r="D10" s="7" t="s">
        <v>273</v>
      </c>
      <c r="E10" s="7" t="s">
        <v>273</v>
      </c>
      <c r="F10" s="7">
        <v>4752.603793185369</v>
      </c>
      <c r="G10" s="7">
        <v>714.2551024454884</v>
      </c>
      <c r="H10" s="7">
        <f aca="true" t="shared" si="0" ref="H10:H73">SUM(C10:G10)</f>
        <v>5466.858895630858</v>
      </c>
    </row>
    <row r="11" spans="1:8" ht="15">
      <c r="A11" s="39"/>
      <c r="B11" s="10" t="s">
        <v>256</v>
      </c>
      <c r="C11" s="7" t="s">
        <v>273</v>
      </c>
      <c r="D11" s="7">
        <v>44.751158734199</v>
      </c>
      <c r="E11" s="7">
        <v>1774.723755998409</v>
      </c>
      <c r="F11" s="7">
        <v>2540.2744112243226</v>
      </c>
      <c r="G11" s="7">
        <v>350.3322956885038</v>
      </c>
      <c r="H11" s="7">
        <f t="shared" si="0"/>
        <v>4710.081621645435</v>
      </c>
    </row>
    <row r="12" spans="1:8" ht="15">
      <c r="A12" s="39"/>
      <c r="B12" s="10" t="s">
        <v>255</v>
      </c>
      <c r="C12" s="7">
        <v>125.15750882161878</v>
      </c>
      <c r="D12" s="7">
        <v>7382.782616318427</v>
      </c>
      <c r="E12" s="7">
        <v>12943.017766526671</v>
      </c>
      <c r="F12" s="7">
        <v>77267.04441198443</v>
      </c>
      <c r="G12" s="7">
        <v>11230.366369734431</v>
      </c>
      <c r="H12" s="7">
        <f t="shared" si="0"/>
        <v>108948.36867338559</v>
      </c>
    </row>
    <row r="13" spans="1:8" ht="15">
      <c r="A13" s="39"/>
      <c r="B13" s="10" t="s">
        <v>254</v>
      </c>
      <c r="C13" s="7" t="s">
        <v>273</v>
      </c>
      <c r="D13" s="7" t="s">
        <v>273</v>
      </c>
      <c r="E13" s="7">
        <v>382.81738967952543</v>
      </c>
      <c r="F13" s="7">
        <v>3576.0255845287384</v>
      </c>
      <c r="G13" s="7">
        <v>153.87161977792977</v>
      </c>
      <c r="H13" s="7">
        <f t="shared" si="0"/>
        <v>4112.714593986194</v>
      </c>
    </row>
    <row r="14" spans="1:8" ht="15">
      <c r="A14" s="39"/>
      <c r="B14" s="10" t="s">
        <v>253</v>
      </c>
      <c r="C14" s="7" t="s">
        <v>273</v>
      </c>
      <c r="D14" s="7">
        <v>32.83878180629325</v>
      </c>
      <c r="E14" s="7">
        <v>5525.954742804275</v>
      </c>
      <c r="F14" s="7">
        <v>15058.602258871879</v>
      </c>
      <c r="G14" s="7">
        <v>1244.0925324408672</v>
      </c>
      <c r="H14" s="7">
        <f t="shared" si="0"/>
        <v>21861.488315923314</v>
      </c>
    </row>
    <row r="15" spans="1:8" ht="15">
      <c r="A15" s="39"/>
      <c r="B15" s="10" t="s">
        <v>252</v>
      </c>
      <c r="C15" s="7" t="s">
        <v>273</v>
      </c>
      <c r="D15" s="7">
        <v>87.56601300402674</v>
      </c>
      <c r="E15" s="7">
        <v>483.957734095239</v>
      </c>
      <c r="F15" s="7">
        <v>2145.186612682263</v>
      </c>
      <c r="G15" s="7">
        <v>186.2487116207537</v>
      </c>
      <c r="H15" s="7">
        <f t="shared" si="0"/>
        <v>2902.959071402282</v>
      </c>
    </row>
    <row r="16" spans="1:8" ht="15">
      <c r="A16" s="39"/>
      <c r="B16" s="10" t="s">
        <v>251</v>
      </c>
      <c r="C16" s="7">
        <v>382.6726296150224</v>
      </c>
      <c r="D16" s="7">
        <v>2142.1757146855057</v>
      </c>
      <c r="E16" s="7">
        <v>2907.0817555861913</v>
      </c>
      <c r="F16" s="7">
        <v>13364.185607232945</v>
      </c>
      <c r="G16" s="7">
        <v>1292.6356912532574</v>
      </c>
      <c r="H16" s="7">
        <f t="shared" si="0"/>
        <v>20088.751398372922</v>
      </c>
    </row>
    <row r="17" spans="1:8" ht="15">
      <c r="A17" s="39"/>
      <c r="B17" s="10" t="s">
        <v>250</v>
      </c>
      <c r="C17" s="7" t="s">
        <v>273</v>
      </c>
      <c r="D17" s="7">
        <v>283.8141764605989</v>
      </c>
      <c r="E17" s="7">
        <v>3171.303307106038</v>
      </c>
      <c r="F17" s="7">
        <v>33522.148422409555</v>
      </c>
      <c r="G17" s="7">
        <v>3217.749311256936</v>
      </c>
      <c r="H17" s="7">
        <f t="shared" si="0"/>
        <v>40195.01521723313</v>
      </c>
    </row>
    <row r="18" spans="1:8" ht="15">
      <c r="A18" s="39"/>
      <c r="B18" s="10" t="s">
        <v>249</v>
      </c>
      <c r="C18" s="7" t="s">
        <v>273</v>
      </c>
      <c r="D18" s="7">
        <v>573.6035980268211</v>
      </c>
      <c r="E18" s="7">
        <v>2165.2159840357936</v>
      </c>
      <c r="F18" s="7">
        <v>9758.02711329155</v>
      </c>
      <c r="G18" s="7">
        <v>704.1569472361743</v>
      </c>
      <c r="H18" s="7">
        <f t="shared" si="0"/>
        <v>13201.003642590338</v>
      </c>
    </row>
    <row r="19" spans="1:8" ht="15">
      <c r="A19" s="39"/>
      <c r="B19" s="10" t="s">
        <v>248</v>
      </c>
      <c r="C19" s="7">
        <v>64.3932277914</v>
      </c>
      <c r="D19" s="7">
        <v>847.8958008052209</v>
      </c>
      <c r="E19" s="7">
        <v>6875.073725097171</v>
      </c>
      <c r="F19" s="7">
        <v>9722.093759983347</v>
      </c>
      <c r="G19" s="7">
        <v>1499.740886627969</v>
      </c>
      <c r="H19" s="7">
        <f t="shared" si="0"/>
        <v>19009.197400305107</v>
      </c>
    </row>
    <row r="20" spans="1:8" ht="15">
      <c r="A20" s="39"/>
      <c r="B20" s="10" t="s">
        <v>247</v>
      </c>
      <c r="C20" s="7" t="s">
        <v>273</v>
      </c>
      <c r="D20" s="7" t="s">
        <v>273</v>
      </c>
      <c r="E20" s="7" t="s">
        <v>273</v>
      </c>
      <c r="F20" s="7">
        <v>398.4662205143516</v>
      </c>
      <c r="G20" s="7">
        <v>235.5995302379495</v>
      </c>
      <c r="H20" s="7">
        <f t="shared" si="0"/>
        <v>634.0657507523011</v>
      </c>
    </row>
    <row r="21" spans="1:8" ht="15">
      <c r="A21" s="39"/>
      <c r="B21" s="10" t="s">
        <v>246</v>
      </c>
      <c r="C21" s="7" t="s">
        <v>273</v>
      </c>
      <c r="D21" s="7" t="s">
        <v>273</v>
      </c>
      <c r="E21" s="7">
        <v>712.5048172259122</v>
      </c>
      <c r="F21" s="7">
        <v>6095.152184792146</v>
      </c>
      <c r="G21" s="7">
        <v>256.97537957398646</v>
      </c>
      <c r="H21" s="7">
        <f t="shared" si="0"/>
        <v>7064.632381592044</v>
      </c>
    </row>
    <row r="22" spans="1:8" ht="15">
      <c r="A22" s="39"/>
      <c r="B22" s="10" t="s">
        <v>245</v>
      </c>
      <c r="C22" s="7" t="s">
        <v>273</v>
      </c>
      <c r="D22" s="7">
        <v>524.1023804840502</v>
      </c>
      <c r="E22" s="7">
        <v>2813.1400352675037</v>
      </c>
      <c r="F22" s="7">
        <v>38616.639326044286</v>
      </c>
      <c r="G22" s="7">
        <v>4389.328287858178</v>
      </c>
      <c r="H22" s="7">
        <f t="shared" si="0"/>
        <v>46343.210029654016</v>
      </c>
    </row>
    <row r="23" spans="1:8" ht="15">
      <c r="A23" s="39"/>
      <c r="B23" s="10" t="s">
        <v>244</v>
      </c>
      <c r="C23" s="7" t="s">
        <v>273</v>
      </c>
      <c r="D23" s="7" t="s">
        <v>273</v>
      </c>
      <c r="E23" s="7" t="s">
        <v>273</v>
      </c>
      <c r="F23" s="7">
        <v>7593.878914517565</v>
      </c>
      <c r="G23" s="7">
        <v>812.1448368801834</v>
      </c>
      <c r="H23" s="7">
        <f t="shared" si="0"/>
        <v>8406.023751397748</v>
      </c>
    </row>
    <row r="24" spans="1:8" ht="15">
      <c r="A24" s="39"/>
      <c r="B24" s="11" t="s">
        <v>243</v>
      </c>
      <c r="C24" s="7" t="s">
        <v>273</v>
      </c>
      <c r="D24" s="7">
        <v>1380.4790272909074</v>
      </c>
      <c r="E24" s="7">
        <v>8053.458301419552</v>
      </c>
      <c r="F24" s="7">
        <v>22259.312851218037</v>
      </c>
      <c r="G24" s="7">
        <v>774.1761148623796</v>
      </c>
      <c r="H24" s="7">
        <f t="shared" si="0"/>
        <v>32467.426294790876</v>
      </c>
    </row>
    <row r="25" spans="1:8" ht="15">
      <c r="A25" s="40" t="s">
        <v>242</v>
      </c>
      <c r="B25" s="40"/>
      <c r="C25" s="6">
        <f>SUM(C10:C24)</f>
        <v>572.2233662280412</v>
      </c>
      <c r="D25" s="6">
        <f>SUM(D10:D24)</f>
        <v>13300.00926761605</v>
      </c>
      <c r="E25" s="6">
        <f>SUM(E10:E24)</f>
        <v>47808.24931484228</v>
      </c>
      <c r="F25" s="6">
        <f>SUM(F10:F24)</f>
        <v>246669.64147248075</v>
      </c>
      <c r="G25" s="6">
        <f>SUM(G10:G24)</f>
        <v>27061.673617494987</v>
      </c>
      <c r="H25" s="6">
        <f t="shared" si="0"/>
        <v>335411.79703866213</v>
      </c>
    </row>
    <row r="26" spans="1:8" ht="15">
      <c r="A26" s="41" t="s">
        <v>105</v>
      </c>
      <c r="B26" s="10" t="s">
        <v>241</v>
      </c>
      <c r="C26" s="7" t="s">
        <v>273</v>
      </c>
      <c r="D26" s="7" t="s">
        <v>273</v>
      </c>
      <c r="E26" s="7">
        <v>676.5372492958979</v>
      </c>
      <c r="F26" s="7">
        <v>14884.088608962877</v>
      </c>
      <c r="G26" s="7">
        <v>585.9796172177421</v>
      </c>
      <c r="H26" s="7">
        <f t="shared" si="0"/>
        <v>16146.605475476517</v>
      </c>
    </row>
    <row r="27" spans="1:8" ht="15">
      <c r="A27" s="39"/>
      <c r="B27" s="10" t="s">
        <v>240</v>
      </c>
      <c r="C27" s="7">
        <v>241.70316978898398</v>
      </c>
      <c r="D27" s="7">
        <v>5301.348592175942</v>
      </c>
      <c r="E27" s="7">
        <v>8518.459092395884</v>
      </c>
      <c r="F27" s="7">
        <v>36653.87755866013</v>
      </c>
      <c r="G27" s="7">
        <v>2705.753909890487</v>
      </c>
      <c r="H27" s="7">
        <f t="shared" si="0"/>
        <v>53421.14232291144</v>
      </c>
    </row>
    <row r="28" spans="1:8" ht="15">
      <c r="A28" s="39"/>
      <c r="B28" s="10" t="s">
        <v>239</v>
      </c>
      <c r="C28" s="7" t="s">
        <v>273</v>
      </c>
      <c r="D28" s="7">
        <v>362.25643884988483</v>
      </c>
      <c r="E28" s="7">
        <v>7320.501062333315</v>
      </c>
      <c r="F28" s="7">
        <v>15974.487498290664</v>
      </c>
      <c r="G28" s="7">
        <v>781.6695681171303</v>
      </c>
      <c r="H28" s="7">
        <f t="shared" si="0"/>
        <v>24438.914567590993</v>
      </c>
    </row>
    <row r="29" spans="1:8" ht="15">
      <c r="A29" s="39"/>
      <c r="B29" s="10" t="s">
        <v>238</v>
      </c>
      <c r="C29" s="7" t="s">
        <v>273</v>
      </c>
      <c r="D29" s="7" t="s">
        <v>273</v>
      </c>
      <c r="E29" s="7" t="s">
        <v>273</v>
      </c>
      <c r="F29" s="7">
        <v>23289.70295713569</v>
      </c>
      <c r="G29" s="7">
        <v>914.7405225287591</v>
      </c>
      <c r="H29" s="7">
        <f t="shared" si="0"/>
        <v>24204.44347966445</v>
      </c>
    </row>
    <row r="30" spans="1:8" ht="15">
      <c r="A30" s="39"/>
      <c r="B30" s="10" t="s">
        <v>237</v>
      </c>
      <c r="C30" s="7" t="s">
        <v>273</v>
      </c>
      <c r="D30" s="7">
        <v>1235.3423177699815</v>
      </c>
      <c r="E30" s="7">
        <v>10207.967798336254</v>
      </c>
      <c r="F30" s="7">
        <v>110630.6946399662</v>
      </c>
      <c r="G30" s="7">
        <v>8413.818326387944</v>
      </c>
      <c r="H30" s="7">
        <f t="shared" si="0"/>
        <v>130487.82308246038</v>
      </c>
    </row>
    <row r="31" spans="1:8" ht="15">
      <c r="A31" s="39"/>
      <c r="B31" s="10" t="s">
        <v>236</v>
      </c>
      <c r="C31" s="7" t="s">
        <v>273</v>
      </c>
      <c r="D31" s="7" t="s">
        <v>273</v>
      </c>
      <c r="E31" s="7" t="s">
        <v>273</v>
      </c>
      <c r="F31" s="7">
        <v>14047.414556315292</v>
      </c>
      <c r="G31" s="7">
        <v>702.1562090522916</v>
      </c>
      <c r="H31" s="7">
        <f t="shared" si="0"/>
        <v>14749.570765367584</v>
      </c>
    </row>
    <row r="32" spans="1:8" ht="15">
      <c r="A32" s="39"/>
      <c r="B32" s="10" t="s">
        <v>235</v>
      </c>
      <c r="C32" s="7">
        <v>555.9390456971557</v>
      </c>
      <c r="D32" s="7">
        <v>8035.494139872287</v>
      </c>
      <c r="E32" s="7">
        <v>12802.664703658396</v>
      </c>
      <c r="F32" s="7">
        <v>24523.707190755194</v>
      </c>
      <c r="G32" s="7">
        <v>1458.542816425573</v>
      </c>
      <c r="H32" s="7">
        <f t="shared" si="0"/>
        <v>47376.3478964086</v>
      </c>
    </row>
    <row r="33" spans="1:8" ht="15">
      <c r="A33" s="40" t="s">
        <v>234</v>
      </c>
      <c r="B33" s="40"/>
      <c r="C33" s="6">
        <f>SUM(C26:C32)</f>
        <v>797.6422154861398</v>
      </c>
      <c r="D33" s="6">
        <f>SUM(D26:D32)</f>
        <v>14934.441488668095</v>
      </c>
      <c r="E33" s="6">
        <f>SUM(E26:E32)</f>
        <v>39526.12990601975</v>
      </c>
      <c r="F33" s="6">
        <f>SUM(F26:F32)</f>
        <v>240003.97301008608</v>
      </c>
      <c r="G33" s="6">
        <f>SUM(G26:G32)</f>
        <v>15562.660969619927</v>
      </c>
      <c r="H33" s="6">
        <f t="shared" si="0"/>
        <v>310824.84758988</v>
      </c>
    </row>
    <row r="34" spans="1:8" ht="15">
      <c r="A34" s="41" t="s">
        <v>231</v>
      </c>
      <c r="B34" s="10" t="s">
        <v>233</v>
      </c>
      <c r="C34" s="7">
        <v>164.56880057112937</v>
      </c>
      <c r="D34" s="7">
        <v>2363.743068413251</v>
      </c>
      <c r="E34" s="7">
        <v>5493.503150720766</v>
      </c>
      <c r="F34" s="7">
        <v>23719.401870579266</v>
      </c>
      <c r="G34" s="7">
        <v>3075.3185959826505</v>
      </c>
      <c r="H34" s="7">
        <f t="shared" si="0"/>
        <v>34816.535486267065</v>
      </c>
    </row>
    <row r="35" spans="1:8" ht="15">
      <c r="A35" s="39"/>
      <c r="B35" s="10" t="s">
        <v>232</v>
      </c>
      <c r="C35" s="7" t="s">
        <v>273</v>
      </c>
      <c r="D35" s="7" t="s">
        <v>273</v>
      </c>
      <c r="E35" s="7" t="s">
        <v>273</v>
      </c>
      <c r="F35" s="7">
        <v>8619.744489773164</v>
      </c>
      <c r="G35" s="7">
        <v>669.3985987315117</v>
      </c>
      <c r="H35" s="7">
        <f t="shared" si="0"/>
        <v>9289.143088504676</v>
      </c>
    </row>
    <row r="36" spans="1:8" ht="15">
      <c r="A36" s="39"/>
      <c r="B36" s="10" t="s">
        <v>231</v>
      </c>
      <c r="C36" s="7">
        <v>13.989778529016547</v>
      </c>
      <c r="D36" s="7">
        <v>1044.3137240336816</v>
      </c>
      <c r="E36" s="7">
        <v>12633.055994401784</v>
      </c>
      <c r="F36" s="7">
        <v>70782.04502753059</v>
      </c>
      <c r="G36" s="7">
        <v>6737.284870320425</v>
      </c>
      <c r="H36" s="7">
        <f t="shared" si="0"/>
        <v>91210.68939481549</v>
      </c>
    </row>
    <row r="37" spans="1:8" ht="15">
      <c r="A37" s="39"/>
      <c r="B37" s="10" t="s">
        <v>230</v>
      </c>
      <c r="C37" s="7" t="s">
        <v>273</v>
      </c>
      <c r="D37" s="7">
        <v>1167.4776789196067</v>
      </c>
      <c r="E37" s="7">
        <v>1199.0700756759438</v>
      </c>
      <c r="F37" s="7">
        <v>2629.8360348128163</v>
      </c>
      <c r="G37" s="7">
        <v>245.19385964670664</v>
      </c>
      <c r="H37" s="7">
        <f t="shared" si="0"/>
        <v>5241.5776490550725</v>
      </c>
    </row>
    <row r="38" spans="1:8" ht="15">
      <c r="A38" s="39"/>
      <c r="B38" s="10" t="s">
        <v>229</v>
      </c>
      <c r="C38" s="7" t="s">
        <v>273</v>
      </c>
      <c r="D38" s="7" t="s">
        <v>273</v>
      </c>
      <c r="E38" s="7">
        <v>617.8457403558718</v>
      </c>
      <c r="F38" s="7">
        <v>2962.6380493433358</v>
      </c>
      <c r="G38" s="7">
        <v>635.9739656310542</v>
      </c>
      <c r="H38" s="7">
        <f t="shared" si="0"/>
        <v>4216.4577553302615</v>
      </c>
    </row>
    <row r="39" spans="1:8" ht="15">
      <c r="A39" s="39"/>
      <c r="B39" s="10" t="s">
        <v>228</v>
      </c>
      <c r="C39" s="7" t="s">
        <v>273</v>
      </c>
      <c r="D39" s="7" t="s">
        <v>273</v>
      </c>
      <c r="E39" s="7" t="s">
        <v>273</v>
      </c>
      <c r="F39" s="7">
        <v>31247.870122918477</v>
      </c>
      <c r="G39" s="7">
        <v>2285.166806576477</v>
      </c>
      <c r="H39" s="7">
        <f t="shared" si="0"/>
        <v>33533.036929494956</v>
      </c>
    </row>
    <row r="40" spans="1:8" ht="15">
      <c r="A40" s="39"/>
      <c r="B40" s="10" t="s">
        <v>227</v>
      </c>
      <c r="C40" s="7">
        <v>40.08410810943322</v>
      </c>
      <c r="D40" s="7">
        <v>567.9468936870222</v>
      </c>
      <c r="E40" s="7">
        <v>530.0966063652668</v>
      </c>
      <c r="F40" s="7">
        <v>3317.9897465671766</v>
      </c>
      <c r="G40" s="7">
        <v>545.647213723617</v>
      </c>
      <c r="H40" s="7">
        <f t="shared" si="0"/>
        <v>5001.764568452516</v>
      </c>
    </row>
    <row r="41" spans="1:8" ht="15">
      <c r="A41" s="40" t="s">
        <v>226</v>
      </c>
      <c r="B41" s="40"/>
      <c r="C41" s="6">
        <f>SUM(C34:C40)</f>
        <v>218.64268720957915</v>
      </c>
      <c r="D41" s="6">
        <f>SUM(D34:D40)</f>
        <v>5143.481365053562</v>
      </c>
      <c r="E41" s="6">
        <f>SUM(E34:E40)</f>
        <v>20473.57156751963</v>
      </c>
      <c r="F41" s="6">
        <f>SUM(F34:F40)</f>
        <v>143279.52534152483</v>
      </c>
      <c r="G41" s="6">
        <f>SUM(G34:G40)</f>
        <v>14193.983910612442</v>
      </c>
      <c r="H41" s="6">
        <f t="shared" si="0"/>
        <v>183309.20487192005</v>
      </c>
    </row>
    <row r="42" spans="1:8" ht="15">
      <c r="A42" s="41" t="s">
        <v>225</v>
      </c>
      <c r="B42" s="10" t="s">
        <v>105</v>
      </c>
      <c r="C42" s="7">
        <v>54.603465955057516</v>
      </c>
      <c r="D42" s="7">
        <v>4000.984114779266</v>
      </c>
      <c r="E42" s="7">
        <v>7178.551125185648</v>
      </c>
      <c r="F42" s="7">
        <v>17078.317271187938</v>
      </c>
      <c r="G42" s="7">
        <v>1126.8776758361323</v>
      </c>
      <c r="H42" s="7">
        <f t="shared" si="0"/>
        <v>29439.33365294404</v>
      </c>
    </row>
    <row r="43" spans="1:8" ht="15">
      <c r="A43" s="39"/>
      <c r="B43" s="10" t="s">
        <v>224</v>
      </c>
      <c r="C43" s="7">
        <v>17.090034576240107</v>
      </c>
      <c r="D43" s="7">
        <v>1218.5960589358665</v>
      </c>
      <c r="E43" s="7">
        <v>3358.0676587141425</v>
      </c>
      <c r="F43" s="7">
        <v>15581.130024917707</v>
      </c>
      <c r="G43" s="7">
        <v>400.07992449688163</v>
      </c>
      <c r="H43" s="7">
        <f t="shared" si="0"/>
        <v>20574.963701640838</v>
      </c>
    </row>
    <row r="44" spans="1:8" ht="15">
      <c r="A44" s="39"/>
      <c r="B44" s="10" t="s">
        <v>223</v>
      </c>
      <c r="C44" s="7">
        <v>24.031932368329308</v>
      </c>
      <c r="D44" s="7">
        <v>215.8179836942998</v>
      </c>
      <c r="E44" s="7">
        <v>3718.089244028546</v>
      </c>
      <c r="F44" s="7">
        <v>30250.76712724615</v>
      </c>
      <c r="G44" s="7">
        <v>645.9223961134455</v>
      </c>
      <c r="H44" s="7">
        <f t="shared" si="0"/>
        <v>34854.62868345077</v>
      </c>
    </row>
    <row r="45" spans="1:8" ht="15">
      <c r="A45" s="39"/>
      <c r="B45" s="10" t="s">
        <v>222</v>
      </c>
      <c r="C45" s="7" t="s">
        <v>273</v>
      </c>
      <c r="D45" s="7">
        <v>1150.8420689504958</v>
      </c>
      <c r="E45" s="7">
        <v>2406.3436012758725</v>
      </c>
      <c r="F45" s="7">
        <v>17970.880118660567</v>
      </c>
      <c r="G45" s="7">
        <v>512.3011336009465</v>
      </c>
      <c r="H45" s="7">
        <f t="shared" si="0"/>
        <v>22040.366922487883</v>
      </c>
    </row>
    <row r="46" spans="1:8" ht="15">
      <c r="A46" s="39"/>
      <c r="B46" s="10" t="s">
        <v>221</v>
      </c>
      <c r="C46" s="7" t="s">
        <v>273</v>
      </c>
      <c r="D46" s="7" t="s">
        <v>273</v>
      </c>
      <c r="E46" s="7" t="s">
        <v>273</v>
      </c>
      <c r="F46" s="7">
        <v>4656.530205049177</v>
      </c>
      <c r="G46" s="7">
        <v>106.7826668991713</v>
      </c>
      <c r="H46" s="7">
        <f t="shared" si="0"/>
        <v>4763.312871948348</v>
      </c>
    </row>
    <row r="47" spans="1:8" ht="15">
      <c r="A47" s="39"/>
      <c r="B47" s="10" t="s">
        <v>220</v>
      </c>
      <c r="C47" s="7" t="s">
        <v>273</v>
      </c>
      <c r="D47" s="7" t="s">
        <v>273</v>
      </c>
      <c r="E47" s="7" t="s">
        <v>273</v>
      </c>
      <c r="F47" s="7">
        <v>51271.63132711589</v>
      </c>
      <c r="G47" s="7">
        <v>1145.425952841133</v>
      </c>
      <c r="H47" s="7">
        <f t="shared" si="0"/>
        <v>52417.05727995702</v>
      </c>
    </row>
    <row r="48" spans="1:8" ht="15">
      <c r="A48" s="40" t="s">
        <v>219</v>
      </c>
      <c r="B48" s="40"/>
      <c r="C48" s="6">
        <f>SUM(C42:C47)</f>
        <v>95.72543289962692</v>
      </c>
      <c r="D48" s="6">
        <f>SUM(D42:D47)</f>
        <v>6586.240226359928</v>
      </c>
      <c r="E48" s="6">
        <f>SUM(E42:E47)</f>
        <v>16661.05162920421</v>
      </c>
      <c r="F48" s="6">
        <f>SUM(F42:F47)</f>
        <v>136809.25607417742</v>
      </c>
      <c r="G48" s="6">
        <f>SUM(G42:G47)</f>
        <v>3937.3897497877106</v>
      </c>
      <c r="H48" s="6">
        <f t="shared" si="0"/>
        <v>164089.6631124289</v>
      </c>
    </row>
    <row r="49" spans="1:8" ht="15">
      <c r="A49" s="42" t="s">
        <v>218</v>
      </c>
      <c r="B49" s="10" t="s">
        <v>217</v>
      </c>
      <c r="C49" s="7">
        <v>3.204689226886</v>
      </c>
      <c r="D49" s="7">
        <v>126.40055250866268</v>
      </c>
      <c r="E49" s="7">
        <v>19046.86587785281</v>
      </c>
      <c r="F49" s="7">
        <v>50980.91391903216</v>
      </c>
      <c r="G49" s="7">
        <v>6225.68684805519</v>
      </c>
      <c r="H49" s="7">
        <f t="shared" si="0"/>
        <v>76383.07188667571</v>
      </c>
    </row>
    <row r="50" spans="1:8" ht="15">
      <c r="A50" s="43"/>
      <c r="B50" s="10" t="s">
        <v>216</v>
      </c>
      <c r="C50" s="7" t="s">
        <v>273</v>
      </c>
      <c r="D50" s="7">
        <v>1948.770205995664</v>
      </c>
      <c r="E50" s="7">
        <v>2191.965261749095</v>
      </c>
      <c r="F50" s="7">
        <v>2230.3280065379813</v>
      </c>
      <c r="G50" s="7">
        <v>1017.890526389216</v>
      </c>
      <c r="H50" s="7">
        <f t="shared" si="0"/>
        <v>7388.954000671956</v>
      </c>
    </row>
    <row r="51" spans="1:8" ht="15">
      <c r="A51" s="43"/>
      <c r="B51" s="10" t="s">
        <v>215</v>
      </c>
      <c r="C51" s="7" t="s">
        <v>273</v>
      </c>
      <c r="D51" s="7">
        <v>64.16619293529988</v>
      </c>
      <c r="E51" s="7">
        <v>2773.7191570044965</v>
      </c>
      <c r="F51" s="7">
        <v>15603.934404361002</v>
      </c>
      <c r="G51" s="7">
        <v>683.7926971903775</v>
      </c>
      <c r="H51" s="7">
        <f t="shared" si="0"/>
        <v>19125.612451491175</v>
      </c>
    </row>
    <row r="52" spans="1:8" ht="15">
      <c r="A52" s="43"/>
      <c r="B52" s="10" t="s">
        <v>214</v>
      </c>
      <c r="C52" s="7" t="s">
        <v>273</v>
      </c>
      <c r="D52" s="7">
        <v>643.4997640735327</v>
      </c>
      <c r="E52" s="7">
        <v>3555.8962501405294</v>
      </c>
      <c r="F52" s="7">
        <v>41423.94860196994</v>
      </c>
      <c r="G52" s="7">
        <v>1887.0409155646978</v>
      </c>
      <c r="H52" s="7">
        <f t="shared" si="0"/>
        <v>47510.3855317487</v>
      </c>
    </row>
    <row r="53" spans="1:8" ht="15">
      <c r="A53" s="43"/>
      <c r="B53" s="10" t="s">
        <v>213</v>
      </c>
      <c r="C53" s="7" t="s">
        <v>273</v>
      </c>
      <c r="D53" s="7">
        <v>30.890799623671324</v>
      </c>
      <c r="E53" s="7">
        <v>1382.3134831068567</v>
      </c>
      <c r="F53" s="7">
        <v>8451.966347564083</v>
      </c>
      <c r="G53" s="7">
        <v>1192.3553938883933</v>
      </c>
      <c r="H53" s="7">
        <f t="shared" si="0"/>
        <v>11057.526024183004</v>
      </c>
    </row>
    <row r="54" spans="1:8" ht="15">
      <c r="A54" s="43"/>
      <c r="B54" s="10" t="s">
        <v>212</v>
      </c>
      <c r="C54" s="7" t="s">
        <v>273</v>
      </c>
      <c r="D54" s="7" t="s">
        <v>273</v>
      </c>
      <c r="E54" s="7">
        <v>3189.9710293045237</v>
      </c>
      <c r="F54" s="7">
        <v>60661.65553344232</v>
      </c>
      <c r="G54" s="7">
        <v>2393.504670007729</v>
      </c>
      <c r="H54" s="7">
        <f t="shared" si="0"/>
        <v>66245.13123275456</v>
      </c>
    </row>
    <row r="55" spans="1:8" ht="15">
      <c r="A55" s="43"/>
      <c r="B55" s="10" t="s">
        <v>211</v>
      </c>
      <c r="C55" s="7" t="s">
        <v>273</v>
      </c>
      <c r="D55" s="7">
        <v>68.705137080699</v>
      </c>
      <c r="E55" s="7">
        <v>3791.977975589233</v>
      </c>
      <c r="F55" s="7">
        <v>32102.767820437053</v>
      </c>
      <c r="G55" s="7">
        <v>1835.7138312243392</v>
      </c>
      <c r="H55" s="7">
        <f t="shared" si="0"/>
        <v>37799.164764331326</v>
      </c>
    </row>
    <row r="56" spans="1:8" ht="15.75" customHeight="1">
      <c r="A56" s="43"/>
      <c r="B56" s="10" t="s">
        <v>210</v>
      </c>
      <c r="C56" s="7" t="s">
        <v>273</v>
      </c>
      <c r="D56" s="7">
        <v>9.0148125731513</v>
      </c>
      <c r="E56" s="7">
        <v>8916.025125505683</v>
      </c>
      <c r="F56" s="7">
        <v>11993.775797090662</v>
      </c>
      <c r="G56" s="7">
        <v>1852.7563774113944</v>
      </c>
      <c r="H56" s="7">
        <f t="shared" si="0"/>
        <v>22771.572112580892</v>
      </c>
    </row>
    <row r="57" spans="1:8" ht="15">
      <c r="A57" s="43"/>
      <c r="B57" s="10" t="s">
        <v>209</v>
      </c>
      <c r="C57" s="7">
        <v>19.503575958645698</v>
      </c>
      <c r="D57" s="7">
        <v>2679.965327171551</v>
      </c>
      <c r="E57" s="7">
        <v>5278.735331205149</v>
      </c>
      <c r="F57" s="7">
        <v>3892.758555215213</v>
      </c>
      <c r="G57" s="7">
        <v>1835.012290606016</v>
      </c>
      <c r="H57" s="7">
        <f t="shared" si="0"/>
        <v>13705.975080156575</v>
      </c>
    </row>
    <row r="58" spans="1:8" ht="15">
      <c r="A58" s="44"/>
      <c r="B58" s="10" t="s">
        <v>208</v>
      </c>
      <c r="C58" s="7" t="s">
        <v>273</v>
      </c>
      <c r="D58" s="7">
        <v>1469.6439631320995</v>
      </c>
      <c r="E58" s="7">
        <v>25374.53649902463</v>
      </c>
      <c r="F58" s="7">
        <v>25328.23248440504</v>
      </c>
      <c r="G58" s="7">
        <v>7137.428340301758</v>
      </c>
      <c r="H58" s="7">
        <f t="shared" si="0"/>
        <v>59309.841286863535</v>
      </c>
    </row>
    <row r="59" spans="1:8" ht="15">
      <c r="A59" s="40" t="s">
        <v>207</v>
      </c>
      <c r="B59" s="40"/>
      <c r="C59" s="6">
        <f>SUM(C49:C58)</f>
        <v>22.708265185531697</v>
      </c>
      <c r="D59" s="6">
        <f>SUM(D49:D58)</f>
        <v>7041.056755094331</v>
      </c>
      <c r="E59" s="6">
        <f>SUM(E49:E58)</f>
        <v>75502.00599048301</v>
      </c>
      <c r="F59" s="6">
        <f>SUM(F49:F58)</f>
        <v>252670.28147005546</v>
      </c>
      <c r="G59" s="6">
        <f>SUM(G49:G58)</f>
        <v>26061.18189063911</v>
      </c>
      <c r="H59" s="6">
        <f t="shared" si="0"/>
        <v>361297.2343714575</v>
      </c>
    </row>
    <row r="60" spans="1:8" ht="15">
      <c r="A60" s="45" t="s">
        <v>206</v>
      </c>
      <c r="B60" s="10" t="s">
        <v>205</v>
      </c>
      <c r="C60" s="7" t="s">
        <v>273</v>
      </c>
      <c r="D60" s="7" t="s">
        <v>273</v>
      </c>
      <c r="E60" s="7">
        <v>130.03731395870403</v>
      </c>
      <c r="F60" s="7">
        <v>42705.87252446369</v>
      </c>
      <c r="G60" s="7">
        <v>2562.7629846685527</v>
      </c>
      <c r="H60" s="7">
        <f t="shared" si="0"/>
        <v>45398.67282309094</v>
      </c>
    </row>
    <row r="61" spans="1:8" ht="15">
      <c r="A61" s="46"/>
      <c r="B61" s="10" t="s">
        <v>204</v>
      </c>
      <c r="C61" s="7" t="s">
        <v>273</v>
      </c>
      <c r="D61" s="7">
        <v>7793.114615384776</v>
      </c>
      <c r="E61" s="7">
        <v>27440.737931654552</v>
      </c>
      <c r="F61" s="7">
        <v>49487.43341283863</v>
      </c>
      <c r="G61" s="7">
        <v>10977.628084554115</v>
      </c>
      <c r="H61" s="7">
        <f t="shared" si="0"/>
        <v>95698.91404443208</v>
      </c>
    </row>
    <row r="62" spans="1:8" ht="15">
      <c r="A62" s="46"/>
      <c r="B62" s="10" t="s">
        <v>203</v>
      </c>
      <c r="C62" s="7" t="s">
        <v>273</v>
      </c>
      <c r="D62" s="7" t="s">
        <v>273</v>
      </c>
      <c r="E62" s="7" t="s">
        <v>273</v>
      </c>
      <c r="F62" s="7">
        <v>50209.5673963351</v>
      </c>
      <c r="G62" s="7">
        <v>3826.0520738111422</v>
      </c>
      <c r="H62" s="7">
        <f t="shared" si="0"/>
        <v>54035.619470146245</v>
      </c>
    </row>
    <row r="63" spans="1:8" ht="15">
      <c r="A63" s="46"/>
      <c r="B63" s="10" t="s">
        <v>202</v>
      </c>
      <c r="C63" s="7" t="s">
        <v>273</v>
      </c>
      <c r="D63" s="7">
        <v>260.1058532603085</v>
      </c>
      <c r="E63" s="7">
        <v>14551.681834684257</v>
      </c>
      <c r="F63" s="7">
        <v>36199.98423746563</v>
      </c>
      <c r="G63" s="7">
        <v>5823.346045158589</v>
      </c>
      <c r="H63" s="7">
        <f t="shared" si="0"/>
        <v>56835.11797056878</v>
      </c>
    </row>
    <row r="64" spans="1:8" ht="15">
      <c r="A64" s="46"/>
      <c r="B64" s="10" t="s">
        <v>201</v>
      </c>
      <c r="C64" s="7" t="s">
        <v>273</v>
      </c>
      <c r="D64" s="7">
        <v>1870.1015332057734</v>
      </c>
      <c r="E64" s="7">
        <v>12571.342445208496</v>
      </c>
      <c r="F64" s="7">
        <v>12405.313855567345</v>
      </c>
      <c r="G64" s="7">
        <v>3715.7116548242607</v>
      </c>
      <c r="H64" s="7">
        <f t="shared" si="0"/>
        <v>30562.469488805877</v>
      </c>
    </row>
    <row r="65" spans="1:8" ht="15">
      <c r="A65" s="46"/>
      <c r="B65" s="10" t="s">
        <v>200</v>
      </c>
      <c r="C65" s="7" t="s">
        <v>273</v>
      </c>
      <c r="D65" s="7">
        <v>1136.535103649179</v>
      </c>
      <c r="E65" s="7">
        <v>3591.2523652391383</v>
      </c>
      <c r="F65" s="7">
        <v>8241.529420732742</v>
      </c>
      <c r="G65" s="7">
        <v>1290.301014421389</v>
      </c>
      <c r="H65" s="7">
        <f t="shared" si="0"/>
        <v>14259.617904042449</v>
      </c>
    </row>
    <row r="66" spans="1:8" ht="15">
      <c r="A66" s="46"/>
      <c r="B66" s="10" t="s">
        <v>199</v>
      </c>
      <c r="C66" s="7" t="s">
        <v>273</v>
      </c>
      <c r="D66" s="7">
        <v>2518.3430079803256</v>
      </c>
      <c r="E66" s="7">
        <v>10825.216095603768</v>
      </c>
      <c r="F66" s="7">
        <v>15104.602705721838</v>
      </c>
      <c r="G66" s="7">
        <v>4368.349295733287</v>
      </c>
      <c r="H66" s="7">
        <f t="shared" si="0"/>
        <v>32816.511105039215</v>
      </c>
    </row>
    <row r="67" spans="1:8" ht="15">
      <c r="A67" s="40" t="s">
        <v>198</v>
      </c>
      <c r="B67" s="40"/>
      <c r="C67" s="6">
        <f>SUM(C60:C66)</f>
        <v>0</v>
      </c>
      <c r="D67" s="6">
        <f>SUM(D60:D66)</f>
        <v>13578.200113480363</v>
      </c>
      <c r="E67" s="6">
        <f>SUM(E60:E66)</f>
        <v>69110.26798634892</v>
      </c>
      <c r="F67" s="6">
        <f>SUM(F60:F66)</f>
        <v>214354.30355312498</v>
      </c>
      <c r="G67" s="6">
        <f>SUM(G60:G66)</f>
        <v>32564.151153171333</v>
      </c>
      <c r="H67" s="6">
        <f t="shared" si="0"/>
        <v>329606.9228061256</v>
      </c>
    </row>
    <row r="68" spans="1:8" ht="15">
      <c r="A68" s="41" t="s">
        <v>197</v>
      </c>
      <c r="B68" s="11" t="s">
        <v>196</v>
      </c>
      <c r="C68" s="7" t="s">
        <v>273</v>
      </c>
      <c r="D68" s="7" t="s">
        <v>273</v>
      </c>
      <c r="E68" s="7" t="s">
        <v>273</v>
      </c>
      <c r="F68" s="7">
        <v>44188.949167284125</v>
      </c>
      <c r="G68" s="7">
        <v>5213.5788306196955</v>
      </c>
      <c r="H68" s="7">
        <f t="shared" si="0"/>
        <v>49402.52799790382</v>
      </c>
    </row>
    <row r="69" spans="1:8" ht="15">
      <c r="A69" s="39"/>
      <c r="B69" s="11" t="s">
        <v>195</v>
      </c>
      <c r="C69" s="7" t="s">
        <v>273</v>
      </c>
      <c r="D69" s="7">
        <v>18.827230730555</v>
      </c>
      <c r="E69" s="7">
        <v>85.55941425321333</v>
      </c>
      <c r="F69" s="7">
        <v>14955.929642447061</v>
      </c>
      <c r="G69" s="7">
        <v>699.9010527291654</v>
      </c>
      <c r="H69" s="7">
        <f t="shared" si="0"/>
        <v>15760.217340159994</v>
      </c>
    </row>
    <row r="70" spans="1:8" ht="15">
      <c r="A70" s="39"/>
      <c r="B70" s="11" t="s">
        <v>194</v>
      </c>
      <c r="C70" s="7" t="s">
        <v>273</v>
      </c>
      <c r="D70" s="7" t="s">
        <v>273</v>
      </c>
      <c r="E70" s="7" t="s">
        <v>273</v>
      </c>
      <c r="F70" s="7">
        <v>5151.041203510956</v>
      </c>
      <c r="G70" s="7">
        <v>99.57684254809298</v>
      </c>
      <c r="H70" s="7">
        <f t="shared" si="0"/>
        <v>5250.6180460590485</v>
      </c>
    </row>
    <row r="71" spans="1:8" ht="15">
      <c r="A71" s="39"/>
      <c r="B71" s="11" t="s">
        <v>193</v>
      </c>
      <c r="C71" s="7" t="s">
        <v>273</v>
      </c>
      <c r="D71" s="7">
        <v>13.7217984273274</v>
      </c>
      <c r="E71" s="7">
        <v>706.5500559354642</v>
      </c>
      <c r="F71" s="7">
        <v>10462.122063658557</v>
      </c>
      <c r="G71" s="7">
        <v>689.8588124689529</v>
      </c>
      <c r="H71" s="7">
        <f t="shared" si="0"/>
        <v>11872.252730490301</v>
      </c>
    </row>
    <row r="72" spans="1:8" ht="15">
      <c r="A72" s="39"/>
      <c r="B72" s="11" t="s">
        <v>192</v>
      </c>
      <c r="C72" s="7" t="s">
        <v>273</v>
      </c>
      <c r="D72" s="7" t="s">
        <v>273</v>
      </c>
      <c r="E72" s="7" t="s">
        <v>273</v>
      </c>
      <c r="F72" s="7">
        <v>28596.304210280512</v>
      </c>
      <c r="G72" s="7">
        <v>10010.155478452722</v>
      </c>
      <c r="H72" s="7">
        <f t="shared" si="0"/>
        <v>38606.45968873323</v>
      </c>
    </row>
    <row r="73" spans="1:8" ht="15">
      <c r="A73" s="39"/>
      <c r="B73" s="11" t="s">
        <v>191</v>
      </c>
      <c r="C73" s="7" t="s">
        <v>273</v>
      </c>
      <c r="D73" s="7" t="s">
        <v>273</v>
      </c>
      <c r="E73" s="7" t="s">
        <v>273</v>
      </c>
      <c r="F73" s="7">
        <v>2084.458530271735</v>
      </c>
      <c r="G73" s="7">
        <v>4458.72493929282</v>
      </c>
      <c r="H73" s="7">
        <f t="shared" si="0"/>
        <v>6543.183469564555</v>
      </c>
    </row>
    <row r="74" spans="1:8" ht="15">
      <c r="A74" s="39"/>
      <c r="B74" s="11" t="s">
        <v>190</v>
      </c>
      <c r="C74" s="7" t="s">
        <v>273</v>
      </c>
      <c r="D74" s="7" t="s">
        <v>273</v>
      </c>
      <c r="E74" s="7" t="s">
        <v>273</v>
      </c>
      <c r="F74" s="7">
        <v>23046.030836262675</v>
      </c>
      <c r="G74" s="7">
        <v>569.0826636877089</v>
      </c>
      <c r="H74" s="7">
        <f aca="true" t="shared" si="1" ref="H74:H137">SUM(C74:G74)</f>
        <v>23615.113499950385</v>
      </c>
    </row>
    <row r="75" spans="1:8" ht="15">
      <c r="A75" s="39"/>
      <c r="B75" s="11" t="s">
        <v>189</v>
      </c>
      <c r="C75" s="7" t="s">
        <v>273</v>
      </c>
      <c r="D75" s="7" t="s">
        <v>273</v>
      </c>
      <c r="E75" s="7" t="s">
        <v>273</v>
      </c>
      <c r="F75" s="7">
        <v>19638.191165858752</v>
      </c>
      <c r="G75" s="7">
        <v>13779.549416562675</v>
      </c>
      <c r="H75" s="7">
        <f t="shared" si="1"/>
        <v>33417.74058242143</v>
      </c>
    </row>
    <row r="76" spans="1:8" ht="15">
      <c r="A76" s="39"/>
      <c r="B76" s="11" t="s">
        <v>188</v>
      </c>
      <c r="C76" s="7" t="s">
        <v>273</v>
      </c>
      <c r="D76" s="7" t="s">
        <v>273</v>
      </c>
      <c r="E76" s="7" t="s">
        <v>273</v>
      </c>
      <c r="F76" s="7">
        <v>11083.235148814283</v>
      </c>
      <c r="G76" s="7">
        <v>192.1526956492417</v>
      </c>
      <c r="H76" s="7">
        <f t="shared" si="1"/>
        <v>11275.387844463525</v>
      </c>
    </row>
    <row r="77" spans="1:8" ht="15">
      <c r="A77" s="39"/>
      <c r="B77" s="11" t="s">
        <v>187</v>
      </c>
      <c r="C77" s="7" t="s">
        <v>273</v>
      </c>
      <c r="D77" s="7" t="s">
        <v>273</v>
      </c>
      <c r="E77" s="7" t="s">
        <v>273</v>
      </c>
      <c r="F77" s="7">
        <v>24107.710949642336</v>
      </c>
      <c r="G77" s="7">
        <v>3185.994454143243</v>
      </c>
      <c r="H77" s="7">
        <f t="shared" si="1"/>
        <v>27293.705403785578</v>
      </c>
    </row>
    <row r="78" spans="1:8" ht="15">
      <c r="A78" s="39"/>
      <c r="B78" s="11" t="s">
        <v>186</v>
      </c>
      <c r="C78" s="7" t="s">
        <v>273</v>
      </c>
      <c r="D78" s="7" t="s">
        <v>273</v>
      </c>
      <c r="E78" s="7" t="s">
        <v>273</v>
      </c>
      <c r="F78" s="7">
        <v>24619.01971398411</v>
      </c>
      <c r="G78" s="7">
        <v>2359.8296240511063</v>
      </c>
      <c r="H78" s="7">
        <f t="shared" si="1"/>
        <v>26978.849338035216</v>
      </c>
    </row>
    <row r="79" spans="1:8" ht="15">
      <c r="A79" s="39"/>
      <c r="B79" s="11" t="s">
        <v>185</v>
      </c>
      <c r="C79" s="7" t="s">
        <v>273</v>
      </c>
      <c r="D79" s="7" t="s">
        <v>273</v>
      </c>
      <c r="E79" s="7">
        <v>354.3559857270636</v>
      </c>
      <c r="F79" s="7">
        <v>16596.320959031105</v>
      </c>
      <c r="G79" s="7">
        <v>1027.4812377916799</v>
      </c>
      <c r="H79" s="7">
        <f t="shared" si="1"/>
        <v>17978.158182549847</v>
      </c>
    </row>
    <row r="80" spans="1:8" ht="15">
      <c r="A80" s="39"/>
      <c r="B80" s="11" t="s">
        <v>184</v>
      </c>
      <c r="C80" s="7" t="s">
        <v>273</v>
      </c>
      <c r="D80" s="7" t="s">
        <v>273</v>
      </c>
      <c r="E80" s="7" t="s">
        <v>273</v>
      </c>
      <c r="F80" s="7">
        <v>36652.148504762525</v>
      </c>
      <c r="G80" s="7">
        <v>23000.81885494179</v>
      </c>
      <c r="H80" s="7">
        <f t="shared" si="1"/>
        <v>59652.967359704315</v>
      </c>
    </row>
    <row r="81" spans="1:8" ht="15">
      <c r="A81" s="39"/>
      <c r="B81" s="11" t="s">
        <v>183</v>
      </c>
      <c r="C81" s="7" t="s">
        <v>273</v>
      </c>
      <c r="D81" s="7">
        <v>368.16042569025115</v>
      </c>
      <c r="E81" s="7">
        <v>1324.263314005807</v>
      </c>
      <c r="F81" s="7">
        <v>36193.686824052435</v>
      </c>
      <c r="G81" s="7">
        <v>2613.396408788979</v>
      </c>
      <c r="H81" s="7">
        <f t="shared" si="1"/>
        <v>40499.50697253747</v>
      </c>
    </row>
    <row r="82" spans="1:8" ht="15">
      <c r="A82" s="40" t="s">
        <v>182</v>
      </c>
      <c r="B82" s="40"/>
      <c r="C82" s="6">
        <f>SUM(C68:C81)</f>
        <v>0</v>
      </c>
      <c r="D82" s="6">
        <f>SUM(D68:D81)</f>
        <v>400.70945484813353</v>
      </c>
      <c r="E82" s="6">
        <f>SUM(E68:E81)</f>
        <v>2470.728769921548</v>
      </c>
      <c r="F82" s="6">
        <f>SUM(F68:F81)</f>
        <v>297375.1489198612</v>
      </c>
      <c r="G82" s="6">
        <f>SUM(G68:G81)</f>
        <v>67900.10131172788</v>
      </c>
      <c r="H82" s="6">
        <f t="shared" si="1"/>
        <v>368146.68845635874</v>
      </c>
    </row>
    <row r="83" spans="1:8" ht="15">
      <c r="A83" s="41" t="s">
        <v>179</v>
      </c>
      <c r="B83" s="11" t="s">
        <v>181</v>
      </c>
      <c r="C83" s="7" t="s">
        <v>273</v>
      </c>
      <c r="D83" s="7" t="s">
        <v>273</v>
      </c>
      <c r="E83" s="7" t="s">
        <v>273</v>
      </c>
      <c r="F83" s="7">
        <v>32849.99844592274</v>
      </c>
      <c r="G83" s="7">
        <v>3103.4667770749147</v>
      </c>
      <c r="H83" s="7">
        <f t="shared" si="1"/>
        <v>35953.46522299766</v>
      </c>
    </row>
    <row r="84" spans="1:8" ht="15">
      <c r="A84" s="39"/>
      <c r="B84" s="11" t="s">
        <v>180</v>
      </c>
      <c r="C84" s="7" t="s">
        <v>273</v>
      </c>
      <c r="D84" s="7" t="s">
        <v>273</v>
      </c>
      <c r="E84" s="7" t="s">
        <v>273</v>
      </c>
      <c r="F84" s="7">
        <v>76923.3458031112</v>
      </c>
      <c r="G84" s="7">
        <v>4912.971960309161</v>
      </c>
      <c r="H84" s="7">
        <f t="shared" si="1"/>
        <v>81836.31776342036</v>
      </c>
    </row>
    <row r="85" spans="1:8" ht="15">
      <c r="A85" s="39"/>
      <c r="B85" s="11" t="s">
        <v>179</v>
      </c>
      <c r="C85" s="7" t="s">
        <v>273</v>
      </c>
      <c r="D85" s="7" t="s">
        <v>273</v>
      </c>
      <c r="E85" s="7" t="s">
        <v>273</v>
      </c>
      <c r="F85" s="7">
        <v>67477.30454606465</v>
      </c>
      <c r="G85" s="7">
        <v>9339.611810745535</v>
      </c>
      <c r="H85" s="7">
        <f t="shared" si="1"/>
        <v>76816.9163568102</v>
      </c>
    </row>
    <row r="86" spans="1:8" ht="15">
      <c r="A86" s="39"/>
      <c r="B86" s="11" t="s">
        <v>178</v>
      </c>
      <c r="C86" s="7" t="s">
        <v>273</v>
      </c>
      <c r="D86" s="7" t="s">
        <v>273</v>
      </c>
      <c r="E86" s="7" t="s">
        <v>273</v>
      </c>
      <c r="F86" s="7">
        <v>41212.62976567252</v>
      </c>
      <c r="G86" s="7">
        <v>9526.856968463737</v>
      </c>
      <c r="H86" s="7">
        <f t="shared" si="1"/>
        <v>50739.486734136255</v>
      </c>
    </row>
    <row r="87" spans="1:8" ht="15">
      <c r="A87" s="39"/>
      <c r="B87" s="11" t="s">
        <v>177</v>
      </c>
      <c r="C87" s="7" t="s">
        <v>273</v>
      </c>
      <c r="D87" s="7" t="s">
        <v>273</v>
      </c>
      <c r="E87" s="7" t="s">
        <v>273</v>
      </c>
      <c r="F87" s="7">
        <v>272611.5590254079</v>
      </c>
      <c r="G87" s="7">
        <v>8491.450761284288</v>
      </c>
      <c r="H87" s="7">
        <f t="shared" si="1"/>
        <v>281103.00978669216</v>
      </c>
    </row>
    <row r="88" spans="1:8" ht="15">
      <c r="A88" s="39"/>
      <c r="B88" s="11" t="s">
        <v>176</v>
      </c>
      <c r="C88" s="7" t="s">
        <v>273</v>
      </c>
      <c r="D88" s="7" t="s">
        <v>273</v>
      </c>
      <c r="E88" s="7" t="s">
        <v>273</v>
      </c>
      <c r="F88" s="7">
        <v>83065.74518136543</v>
      </c>
      <c r="G88" s="7">
        <v>1777.361405465372</v>
      </c>
      <c r="H88" s="7">
        <f t="shared" si="1"/>
        <v>84843.1065868308</v>
      </c>
    </row>
    <row r="89" spans="1:8" ht="15">
      <c r="A89" s="39"/>
      <c r="B89" s="11" t="s">
        <v>175</v>
      </c>
      <c r="C89" s="7" t="s">
        <v>273</v>
      </c>
      <c r="D89" s="7" t="s">
        <v>273</v>
      </c>
      <c r="E89" s="7" t="s">
        <v>273</v>
      </c>
      <c r="F89" s="7">
        <v>66358.4334873648</v>
      </c>
      <c r="G89" s="7">
        <v>3326.2268374075397</v>
      </c>
      <c r="H89" s="7">
        <f t="shared" si="1"/>
        <v>69684.66032477234</v>
      </c>
    </row>
    <row r="90" spans="1:8" ht="15">
      <c r="A90" s="40" t="s">
        <v>174</v>
      </c>
      <c r="B90" s="40"/>
      <c r="C90" s="6">
        <f>SUM(C83:C89)</f>
        <v>0</v>
      </c>
      <c r="D90" s="6">
        <f>SUM(D83:D89)</f>
        <v>0</v>
      </c>
      <c r="E90" s="6">
        <f>SUM(E83:E89)</f>
        <v>0</v>
      </c>
      <c r="F90" s="6">
        <f>SUM(F83:F89)</f>
        <v>640499.0162549092</v>
      </c>
      <c r="G90" s="6">
        <f>SUM(G83:G89)</f>
        <v>40477.94652075055</v>
      </c>
      <c r="H90" s="6">
        <f t="shared" si="1"/>
        <v>680976.9627756597</v>
      </c>
    </row>
    <row r="91" spans="1:8" ht="15" customHeight="1">
      <c r="A91" s="41" t="s">
        <v>173</v>
      </c>
      <c r="B91" s="11" t="s">
        <v>172</v>
      </c>
      <c r="C91" s="7" t="s">
        <v>273</v>
      </c>
      <c r="D91" s="7" t="s">
        <v>273</v>
      </c>
      <c r="E91" s="7" t="s">
        <v>273</v>
      </c>
      <c r="F91" s="7">
        <v>22635.704572707964</v>
      </c>
      <c r="G91" s="7">
        <v>204.6879009436737</v>
      </c>
      <c r="H91" s="7">
        <f t="shared" si="1"/>
        <v>22840.39247365164</v>
      </c>
    </row>
    <row r="92" spans="1:8" ht="15" customHeight="1">
      <c r="A92" s="39"/>
      <c r="B92" s="11" t="s">
        <v>171</v>
      </c>
      <c r="C92" s="7" t="s">
        <v>273</v>
      </c>
      <c r="D92" s="7" t="s">
        <v>273</v>
      </c>
      <c r="E92" s="7" t="s">
        <v>273</v>
      </c>
      <c r="F92" s="7">
        <v>34418.56563852989</v>
      </c>
      <c r="G92" s="7">
        <v>8240.87322809489</v>
      </c>
      <c r="H92" s="7">
        <f t="shared" si="1"/>
        <v>42659.43886662478</v>
      </c>
    </row>
    <row r="93" spans="1:8" ht="15" customHeight="1">
      <c r="A93" s="39"/>
      <c r="B93" s="11" t="s">
        <v>170</v>
      </c>
      <c r="C93" s="7" t="s">
        <v>273</v>
      </c>
      <c r="D93" s="7" t="s">
        <v>273</v>
      </c>
      <c r="E93" s="7" t="s">
        <v>273</v>
      </c>
      <c r="F93" s="7">
        <v>102807.91867693674</v>
      </c>
      <c r="G93" s="7">
        <v>1701.0581478226643</v>
      </c>
      <c r="H93" s="7">
        <f t="shared" si="1"/>
        <v>104508.9768247594</v>
      </c>
    </row>
    <row r="94" spans="1:8" ht="15" customHeight="1">
      <c r="A94" s="39"/>
      <c r="B94" s="11" t="s">
        <v>169</v>
      </c>
      <c r="C94" s="7" t="s">
        <v>273</v>
      </c>
      <c r="D94" s="7" t="s">
        <v>273</v>
      </c>
      <c r="E94" s="7" t="s">
        <v>273</v>
      </c>
      <c r="F94" s="7">
        <v>57951.97821950954</v>
      </c>
      <c r="G94" s="7">
        <v>2384.4207828002836</v>
      </c>
      <c r="H94" s="7">
        <f t="shared" si="1"/>
        <v>60336.39900230982</v>
      </c>
    </row>
    <row r="95" spans="1:8" ht="15" customHeight="1">
      <c r="A95" s="39"/>
      <c r="B95" s="11" t="s">
        <v>168</v>
      </c>
      <c r="C95" s="7" t="s">
        <v>273</v>
      </c>
      <c r="D95" s="7" t="s">
        <v>273</v>
      </c>
      <c r="E95" s="7" t="s">
        <v>273</v>
      </c>
      <c r="F95" s="7">
        <v>23467.59001658321</v>
      </c>
      <c r="G95" s="7">
        <v>1534.3212367046215</v>
      </c>
      <c r="H95" s="7">
        <f t="shared" si="1"/>
        <v>25001.91125328783</v>
      </c>
    </row>
    <row r="96" spans="1:8" ht="15" customHeight="1">
      <c r="A96" s="39"/>
      <c r="B96" s="11" t="s">
        <v>167</v>
      </c>
      <c r="C96" s="7" t="s">
        <v>273</v>
      </c>
      <c r="D96" s="7" t="s">
        <v>273</v>
      </c>
      <c r="E96" s="7" t="s">
        <v>273</v>
      </c>
      <c r="F96" s="7">
        <v>45719.87859252064</v>
      </c>
      <c r="G96" s="7">
        <v>2398.1554004062764</v>
      </c>
      <c r="H96" s="7">
        <f t="shared" si="1"/>
        <v>48118.03399292692</v>
      </c>
    </row>
    <row r="97" spans="1:8" ht="15" customHeight="1">
      <c r="A97" s="39"/>
      <c r="B97" s="11" t="s">
        <v>166</v>
      </c>
      <c r="C97" s="7" t="s">
        <v>273</v>
      </c>
      <c r="D97" s="7" t="s">
        <v>273</v>
      </c>
      <c r="E97" s="7" t="s">
        <v>273</v>
      </c>
      <c r="F97" s="7">
        <v>21567.34958262954</v>
      </c>
      <c r="G97" s="7">
        <v>8573.4647942898</v>
      </c>
      <c r="H97" s="7">
        <f t="shared" si="1"/>
        <v>30140.81437691934</v>
      </c>
    </row>
    <row r="98" spans="1:8" ht="15" customHeight="1">
      <c r="A98" s="39"/>
      <c r="B98" s="11" t="s">
        <v>165</v>
      </c>
      <c r="C98" s="7" t="s">
        <v>273</v>
      </c>
      <c r="D98" s="7" t="s">
        <v>273</v>
      </c>
      <c r="E98" s="7" t="s">
        <v>273</v>
      </c>
      <c r="F98" s="7">
        <v>58037.70545081692</v>
      </c>
      <c r="G98" s="7">
        <v>1663.9814013220773</v>
      </c>
      <c r="H98" s="7">
        <f t="shared" si="1"/>
        <v>59701.68685213899</v>
      </c>
    </row>
    <row r="99" spans="1:8" ht="15" customHeight="1">
      <c r="A99" s="39"/>
      <c r="B99" s="11" t="s">
        <v>164</v>
      </c>
      <c r="C99" s="7" t="s">
        <v>273</v>
      </c>
      <c r="D99" s="7" t="s">
        <v>273</v>
      </c>
      <c r="E99" s="7" t="s">
        <v>273</v>
      </c>
      <c r="F99" s="7">
        <v>51577.32463403511</v>
      </c>
      <c r="G99" s="7">
        <v>1888.9079560728703</v>
      </c>
      <c r="H99" s="7">
        <f t="shared" si="1"/>
        <v>53466.23259010798</v>
      </c>
    </row>
    <row r="100" spans="1:8" ht="15" customHeight="1">
      <c r="A100" s="39"/>
      <c r="B100" s="11" t="s">
        <v>163</v>
      </c>
      <c r="C100" s="7" t="s">
        <v>273</v>
      </c>
      <c r="D100" s="7" t="s">
        <v>273</v>
      </c>
      <c r="E100" s="7" t="s">
        <v>273</v>
      </c>
      <c r="F100" s="7">
        <v>11293.505380541603</v>
      </c>
      <c r="G100" s="7">
        <v>645.3049189079917</v>
      </c>
      <c r="H100" s="7">
        <f t="shared" si="1"/>
        <v>11938.810299449595</v>
      </c>
    </row>
    <row r="101" spans="1:8" ht="15" customHeight="1">
      <c r="A101" s="39"/>
      <c r="B101" s="11" t="s">
        <v>162</v>
      </c>
      <c r="C101" s="7" t="s">
        <v>273</v>
      </c>
      <c r="D101" s="7" t="s">
        <v>273</v>
      </c>
      <c r="E101" s="7" t="s">
        <v>273</v>
      </c>
      <c r="F101" s="7">
        <v>109347.2568415185</v>
      </c>
      <c r="G101" s="7">
        <v>106173.24800558246</v>
      </c>
      <c r="H101" s="7">
        <f t="shared" si="1"/>
        <v>215520.50484710094</v>
      </c>
    </row>
    <row r="102" spans="1:8" ht="15" customHeight="1">
      <c r="A102" s="39"/>
      <c r="B102" s="11" t="s">
        <v>161</v>
      </c>
      <c r="C102" s="7" t="s">
        <v>273</v>
      </c>
      <c r="D102" s="7" t="s">
        <v>273</v>
      </c>
      <c r="E102" s="7" t="s">
        <v>273</v>
      </c>
      <c r="F102" s="7">
        <v>25307.277084252797</v>
      </c>
      <c r="G102" s="7">
        <v>474.91468221336675</v>
      </c>
      <c r="H102" s="7">
        <f t="shared" si="1"/>
        <v>25782.191766466163</v>
      </c>
    </row>
    <row r="103" spans="1:8" ht="15" customHeight="1">
      <c r="A103" s="39"/>
      <c r="B103" s="11" t="s">
        <v>160</v>
      </c>
      <c r="C103" s="7" t="s">
        <v>273</v>
      </c>
      <c r="D103" s="7" t="s">
        <v>273</v>
      </c>
      <c r="E103" s="7" t="s">
        <v>273</v>
      </c>
      <c r="F103" s="7">
        <v>6665.619276366565</v>
      </c>
      <c r="G103" s="7">
        <v>484.92875336922987</v>
      </c>
      <c r="H103" s="7">
        <f t="shared" si="1"/>
        <v>7150.548029735794</v>
      </c>
    </row>
    <row r="104" spans="1:8" ht="15" customHeight="1">
      <c r="A104" s="39"/>
      <c r="B104" s="11" t="s">
        <v>159</v>
      </c>
      <c r="C104" s="7" t="s">
        <v>273</v>
      </c>
      <c r="D104" s="7" t="s">
        <v>273</v>
      </c>
      <c r="E104" s="7" t="s">
        <v>273</v>
      </c>
      <c r="F104" s="7">
        <v>38158.022281173246</v>
      </c>
      <c r="G104" s="7">
        <v>1745.6957309200297</v>
      </c>
      <c r="H104" s="7">
        <f t="shared" si="1"/>
        <v>39903.718012093275</v>
      </c>
    </row>
    <row r="105" spans="1:8" ht="15" customHeight="1">
      <c r="A105" s="39"/>
      <c r="B105" s="11" t="s">
        <v>158</v>
      </c>
      <c r="C105" s="7" t="s">
        <v>273</v>
      </c>
      <c r="D105" s="7" t="s">
        <v>273</v>
      </c>
      <c r="E105" s="7" t="s">
        <v>273</v>
      </c>
      <c r="F105" s="7">
        <v>96073.54318416172</v>
      </c>
      <c r="G105" s="7">
        <v>17656.19389589527</v>
      </c>
      <c r="H105" s="7">
        <f t="shared" si="1"/>
        <v>113729.73708005699</v>
      </c>
    </row>
    <row r="106" spans="1:8" ht="15" customHeight="1">
      <c r="A106" s="39"/>
      <c r="B106" s="11" t="s">
        <v>157</v>
      </c>
      <c r="C106" s="7" t="s">
        <v>273</v>
      </c>
      <c r="D106" s="7" t="s">
        <v>273</v>
      </c>
      <c r="E106" s="7" t="s">
        <v>273</v>
      </c>
      <c r="F106" s="7">
        <v>22004.8451875259</v>
      </c>
      <c r="G106" s="7">
        <v>1047.3270231730155</v>
      </c>
      <c r="H106" s="7">
        <f t="shared" si="1"/>
        <v>23052.17221069892</v>
      </c>
    </row>
    <row r="107" spans="1:8" ht="15" customHeight="1">
      <c r="A107" s="39"/>
      <c r="B107" s="11" t="s">
        <v>156</v>
      </c>
      <c r="C107" s="7" t="s">
        <v>273</v>
      </c>
      <c r="D107" s="7" t="s">
        <v>273</v>
      </c>
      <c r="E107" s="7" t="s">
        <v>273</v>
      </c>
      <c r="F107" s="7">
        <v>10095.554830231144</v>
      </c>
      <c r="G107" s="7">
        <v>378.21094310342596</v>
      </c>
      <c r="H107" s="7">
        <f t="shared" si="1"/>
        <v>10473.76577333457</v>
      </c>
    </row>
    <row r="108" spans="1:8" ht="15" customHeight="1">
      <c r="A108" s="39"/>
      <c r="B108" s="11" t="s">
        <v>155</v>
      </c>
      <c r="C108" s="7" t="s">
        <v>273</v>
      </c>
      <c r="D108" s="7" t="s">
        <v>273</v>
      </c>
      <c r="E108" s="7" t="s">
        <v>273</v>
      </c>
      <c r="F108" s="7">
        <v>17610.937789286756</v>
      </c>
      <c r="G108" s="7">
        <v>301.712618803363</v>
      </c>
      <c r="H108" s="7">
        <f t="shared" si="1"/>
        <v>17912.650408090118</v>
      </c>
    </row>
    <row r="109" spans="1:8" ht="15" customHeight="1">
      <c r="A109" s="39"/>
      <c r="B109" s="11" t="s">
        <v>154</v>
      </c>
      <c r="C109" s="7" t="s">
        <v>273</v>
      </c>
      <c r="D109" s="7" t="s">
        <v>273</v>
      </c>
      <c r="E109" s="7" t="s">
        <v>273</v>
      </c>
      <c r="F109" s="7">
        <v>68383.32059643121</v>
      </c>
      <c r="G109" s="7">
        <v>2324.6964812614387</v>
      </c>
      <c r="H109" s="7">
        <f t="shared" si="1"/>
        <v>70708.01707769264</v>
      </c>
    </row>
    <row r="110" spans="1:8" ht="15" customHeight="1">
      <c r="A110" s="39"/>
      <c r="B110" s="11" t="s">
        <v>153</v>
      </c>
      <c r="C110" s="7" t="s">
        <v>273</v>
      </c>
      <c r="D110" s="7" t="s">
        <v>273</v>
      </c>
      <c r="E110" s="7" t="s">
        <v>273</v>
      </c>
      <c r="F110" s="7">
        <v>11297.156782788705</v>
      </c>
      <c r="G110" s="7">
        <v>3106.443184839277</v>
      </c>
      <c r="H110" s="7">
        <f t="shared" si="1"/>
        <v>14403.599967627983</v>
      </c>
    </row>
    <row r="111" spans="1:8" ht="15" customHeight="1">
      <c r="A111" s="39"/>
      <c r="B111" s="11" t="s">
        <v>152</v>
      </c>
      <c r="C111" s="7" t="s">
        <v>273</v>
      </c>
      <c r="D111" s="7" t="s">
        <v>273</v>
      </c>
      <c r="E111" s="7" t="s">
        <v>273</v>
      </c>
      <c r="F111" s="7">
        <v>38028.94648963535</v>
      </c>
      <c r="G111" s="7">
        <v>1275.5322886101542</v>
      </c>
      <c r="H111" s="7">
        <f t="shared" si="1"/>
        <v>39304.47877824551</v>
      </c>
    </row>
    <row r="112" spans="1:8" ht="15" customHeight="1">
      <c r="A112" s="39"/>
      <c r="B112" s="11" t="s">
        <v>151</v>
      </c>
      <c r="C112" s="7" t="s">
        <v>273</v>
      </c>
      <c r="D112" s="7" t="s">
        <v>273</v>
      </c>
      <c r="E112" s="7" t="s">
        <v>273</v>
      </c>
      <c r="F112" s="7">
        <v>29078.048601568775</v>
      </c>
      <c r="G112" s="7">
        <v>4853.234906720506</v>
      </c>
      <c r="H112" s="7">
        <f t="shared" si="1"/>
        <v>33931.28350828928</v>
      </c>
    </row>
    <row r="113" spans="1:8" ht="15" customHeight="1">
      <c r="A113" s="39"/>
      <c r="B113" s="11" t="s">
        <v>150</v>
      </c>
      <c r="C113" s="7" t="s">
        <v>273</v>
      </c>
      <c r="D113" s="7" t="s">
        <v>273</v>
      </c>
      <c r="E113" s="7" t="s">
        <v>273</v>
      </c>
      <c r="F113" s="7">
        <v>51914.949718595475</v>
      </c>
      <c r="G113" s="7">
        <v>1135.9180696747844</v>
      </c>
      <c r="H113" s="7">
        <f t="shared" si="1"/>
        <v>53050.86778827026</v>
      </c>
    </row>
    <row r="114" spans="1:8" ht="15" customHeight="1">
      <c r="A114" s="39"/>
      <c r="B114" s="11" t="s">
        <v>149</v>
      </c>
      <c r="C114" s="7" t="s">
        <v>273</v>
      </c>
      <c r="D114" s="7" t="s">
        <v>273</v>
      </c>
      <c r="E114" s="7" t="s">
        <v>273</v>
      </c>
      <c r="F114" s="7">
        <v>29569.50416068682</v>
      </c>
      <c r="G114" s="7">
        <v>722.420557246437</v>
      </c>
      <c r="H114" s="7">
        <f t="shared" si="1"/>
        <v>30291.92471793326</v>
      </c>
    </row>
    <row r="115" spans="1:8" ht="15" customHeight="1">
      <c r="A115" s="39"/>
      <c r="B115" s="11" t="s">
        <v>148</v>
      </c>
      <c r="C115" s="7" t="s">
        <v>273</v>
      </c>
      <c r="D115" s="7" t="s">
        <v>273</v>
      </c>
      <c r="E115" s="7" t="s">
        <v>273</v>
      </c>
      <c r="F115" s="7">
        <v>28632.982813641425</v>
      </c>
      <c r="G115" s="7">
        <v>414.0501534859468</v>
      </c>
      <c r="H115" s="7">
        <f t="shared" si="1"/>
        <v>29047.032967127372</v>
      </c>
    </row>
    <row r="116" spans="1:8" ht="15">
      <c r="A116" s="40" t="s">
        <v>147</v>
      </c>
      <c r="B116" s="40"/>
      <c r="C116" s="6">
        <f>SUM(C91:C115)</f>
        <v>0</v>
      </c>
      <c r="D116" s="6">
        <f>SUM(D91:D115)</f>
        <v>0</v>
      </c>
      <c r="E116" s="6">
        <f>SUM(E91:E115)</f>
        <v>0</v>
      </c>
      <c r="F116" s="6">
        <f>SUM(F91:F115)</f>
        <v>1011645.4864026756</v>
      </c>
      <c r="G116" s="6">
        <f>SUM(G91:G115)</f>
        <v>171329.70306226378</v>
      </c>
      <c r="H116" s="6">
        <f t="shared" si="1"/>
        <v>1182975.1894649393</v>
      </c>
    </row>
    <row r="117" spans="1:8" ht="15">
      <c r="A117" s="41" t="s">
        <v>146</v>
      </c>
      <c r="B117" s="11" t="s">
        <v>145</v>
      </c>
      <c r="C117" s="7">
        <v>425.1281524980076</v>
      </c>
      <c r="D117" s="7">
        <v>1861.6063010858916</v>
      </c>
      <c r="E117" s="7">
        <v>680.7805670354749</v>
      </c>
      <c r="F117" s="7">
        <v>3913.786251483467</v>
      </c>
      <c r="G117" s="7">
        <v>642.5248088101288</v>
      </c>
      <c r="H117" s="7">
        <f t="shared" si="1"/>
        <v>7523.82608091297</v>
      </c>
    </row>
    <row r="118" spans="1:8" ht="15">
      <c r="A118" s="39"/>
      <c r="B118" s="11" t="s">
        <v>144</v>
      </c>
      <c r="C118" s="7">
        <v>19.05566153685097</v>
      </c>
      <c r="D118" s="7">
        <v>5131.8051585834955</v>
      </c>
      <c r="E118" s="7">
        <v>3297.0036284629828</v>
      </c>
      <c r="F118" s="7">
        <v>65413.3411728519</v>
      </c>
      <c r="G118" s="7">
        <v>1452.558561860084</v>
      </c>
      <c r="H118" s="7">
        <f t="shared" si="1"/>
        <v>75313.76418329532</v>
      </c>
    </row>
    <row r="119" spans="1:8" ht="15">
      <c r="A119" s="39"/>
      <c r="B119" s="11" t="s">
        <v>143</v>
      </c>
      <c r="C119" s="7">
        <v>143.06234627207778</v>
      </c>
      <c r="D119" s="7">
        <v>4490.871293860286</v>
      </c>
      <c r="E119" s="7">
        <v>6118.891681813559</v>
      </c>
      <c r="F119" s="7">
        <v>72575.58470906861</v>
      </c>
      <c r="G119" s="7">
        <v>3256.702464130591</v>
      </c>
      <c r="H119" s="7">
        <f t="shared" si="1"/>
        <v>86585.11249514512</v>
      </c>
    </row>
    <row r="120" spans="1:8" ht="15">
      <c r="A120" s="39"/>
      <c r="B120" s="11" t="s">
        <v>142</v>
      </c>
      <c r="C120" s="7" t="s">
        <v>273</v>
      </c>
      <c r="D120" s="7">
        <v>1432.6072164991758</v>
      </c>
      <c r="E120" s="7">
        <v>4494.985854741598</v>
      </c>
      <c r="F120" s="7">
        <v>26376.52069919991</v>
      </c>
      <c r="G120" s="7">
        <v>2687.8144146005234</v>
      </c>
      <c r="H120" s="7">
        <f t="shared" si="1"/>
        <v>34991.92818504121</v>
      </c>
    </row>
    <row r="121" spans="1:8" ht="15">
      <c r="A121" s="39"/>
      <c r="B121" s="11" t="s">
        <v>141</v>
      </c>
      <c r="C121" s="7">
        <v>2.8752859794141</v>
      </c>
      <c r="D121" s="7">
        <v>1199.8296027417437</v>
      </c>
      <c r="E121" s="7">
        <v>5682.742068070335</v>
      </c>
      <c r="F121" s="7">
        <v>9579.100127825823</v>
      </c>
      <c r="G121" s="7">
        <v>1525.6105436180105</v>
      </c>
      <c r="H121" s="7">
        <f t="shared" si="1"/>
        <v>17990.157628235327</v>
      </c>
    </row>
    <row r="122" spans="1:8" ht="15">
      <c r="A122" s="39"/>
      <c r="B122" s="11" t="s">
        <v>140</v>
      </c>
      <c r="C122" s="7" t="s">
        <v>273</v>
      </c>
      <c r="D122" s="7">
        <v>562.1088511378596</v>
      </c>
      <c r="E122" s="7">
        <v>1152.4804314497733</v>
      </c>
      <c r="F122" s="7">
        <v>30285.970997518743</v>
      </c>
      <c r="G122" s="7">
        <v>6746.765061947587</v>
      </c>
      <c r="H122" s="7">
        <f t="shared" si="1"/>
        <v>38747.32534205396</v>
      </c>
    </row>
    <row r="123" spans="1:8" ht="15">
      <c r="A123" s="40" t="s">
        <v>139</v>
      </c>
      <c r="B123" s="40"/>
      <c r="C123" s="6">
        <f>SUM(C117:C122)</f>
        <v>590.1214462863504</v>
      </c>
      <c r="D123" s="6">
        <f>SUM(D117:D122)</f>
        <v>14678.828423908453</v>
      </c>
      <c r="E123" s="6">
        <f>SUM(E117:E122)</f>
        <v>21426.884231573724</v>
      </c>
      <c r="F123" s="6">
        <f>SUM(F117:F122)</f>
        <v>208144.30395794846</v>
      </c>
      <c r="G123" s="6">
        <f>SUM(G117:G122)</f>
        <v>16311.975854966924</v>
      </c>
      <c r="H123" s="6">
        <f t="shared" si="1"/>
        <v>261152.11391468393</v>
      </c>
    </row>
    <row r="124" spans="1:8" ht="15">
      <c r="A124" s="41" t="s">
        <v>132</v>
      </c>
      <c r="B124" s="12" t="s">
        <v>138</v>
      </c>
      <c r="C124" s="7" t="s">
        <v>273</v>
      </c>
      <c r="D124" s="7" t="s">
        <v>273</v>
      </c>
      <c r="E124" s="7" t="s">
        <v>273</v>
      </c>
      <c r="F124" s="7">
        <v>58599.96895182548</v>
      </c>
      <c r="G124" s="7">
        <v>550.8054041565118</v>
      </c>
      <c r="H124" s="7">
        <f t="shared" si="1"/>
        <v>59150.774355981994</v>
      </c>
    </row>
    <row r="125" spans="1:8" ht="15">
      <c r="A125" s="39"/>
      <c r="B125" s="10" t="s">
        <v>137</v>
      </c>
      <c r="C125" s="7" t="s">
        <v>273</v>
      </c>
      <c r="D125" s="7" t="s">
        <v>273</v>
      </c>
      <c r="E125" s="7">
        <v>19.531438635176</v>
      </c>
      <c r="F125" s="7">
        <v>55080.262285093</v>
      </c>
      <c r="G125" s="7">
        <v>850.7967768582226</v>
      </c>
      <c r="H125" s="7">
        <f t="shared" si="1"/>
        <v>55950.5905005864</v>
      </c>
    </row>
    <row r="126" spans="1:8" ht="15">
      <c r="A126" s="39"/>
      <c r="B126" s="10" t="s">
        <v>136</v>
      </c>
      <c r="C126" s="7" t="s">
        <v>273</v>
      </c>
      <c r="D126" s="7" t="s">
        <v>273</v>
      </c>
      <c r="E126" s="7" t="s">
        <v>273</v>
      </c>
      <c r="F126" s="7">
        <v>32523.65496121063</v>
      </c>
      <c r="G126" s="7">
        <v>344.88681838469716</v>
      </c>
      <c r="H126" s="7">
        <f t="shared" si="1"/>
        <v>32868.541779595325</v>
      </c>
    </row>
    <row r="127" spans="1:8" ht="15">
      <c r="A127" s="39"/>
      <c r="B127" s="17" t="s">
        <v>135</v>
      </c>
      <c r="C127" s="7" t="s">
        <v>273</v>
      </c>
      <c r="D127" s="7" t="s">
        <v>273</v>
      </c>
      <c r="E127" s="7" t="s">
        <v>273</v>
      </c>
      <c r="F127" s="7">
        <v>23974.71287540072</v>
      </c>
      <c r="G127" s="7">
        <v>1486.7471763149833</v>
      </c>
      <c r="H127" s="7">
        <f t="shared" si="1"/>
        <v>25461.460051715705</v>
      </c>
    </row>
    <row r="128" spans="1:8" ht="15">
      <c r="A128" s="39"/>
      <c r="B128" s="10" t="s">
        <v>134</v>
      </c>
      <c r="C128" s="7" t="s">
        <v>273</v>
      </c>
      <c r="D128" s="7">
        <v>1.4675941838062</v>
      </c>
      <c r="E128" s="7">
        <v>47.32366383501026</v>
      </c>
      <c r="F128" s="7">
        <v>30723.670498144256</v>
      </c>
      <c r="G128" s="7">
        <v>272.6732806508868</v>
      </c>
      <c r="H128" s="7">
        <f t="shared" si="1"/>
        <v>31045.13503681396</v>
      </c>
    </row>
    <row r="129" spans="1:8" ht="15">
      <c r="A129" s="39"/>
      <c r="B129" s="10" t="s">
        <v>133</v>
      </c>
      <c r="C129" s="7" t="s">
        <v>273</v>
      </c>
      <c r="D129" s="7" t="s">
        <v>273</v>
      </c>
      <c r="E129" s="7">
        <v>30.816074240725793</v>
      </c>
      <c r="F129" s="7">
        <v>53371.7971119202</v>
      </c>
      <c r="G129" s="7">
        <v>365.96430098503924</v>
      </c>
      <c r="H129" s="7">
        <f t="shared" si="1"/>
        <v>53768.577487145965</v>
      </c>
    </row>
    <row r="130" spans="1:8" ht="15">
      <c r="A130" s="39"/>
      <c r="B130" s="10" t="s">
        <v>132</v>
      </c>
      <c r="C130" s="7" t="s">
        <v>273</v>
      </c>
      <c r="D130" s="7">
        <v>414.90205876018933</v>
      </c>
      <c r="E130" s="7">
        <v>1437.701012993126</v>
      </c>
      <c r="F130" s="7">
        <v>97805.9966717892</v>
      </c>
      <c r="G130" s="7">
        <v>3009.1703840721525</v>
      </c>
      <c r="H130" s="7">
        <f t="shared" si="1"/>
        <v>102667.77012761465</v>
      </c>
    </row>
    <row r="131" spans="1:8" ht="15">
      <c r="A131" s="39"/>
      <c r="B131" s="11" t="s">
        <v>131</v>
      </c>
      <c r="C131" s="7" t="s">
        <v>273</v>
      </c>
      <c r="D131" s="7" t="s">
        <v>273</v>
      </c>
      <c r="E131" s="7" t="s">
        <v>273</v>
      </c>
      <c r="F131" s="7">
        <v>20009.87612053633</v>
      </c>
      <c r="G131" s="7">
        <v>892.8379448957495</v>
      </c>
      <c r="H131" s="7">
        <f t="shared" si="1"/>
        <v>20902.71406543208</v>
      </c>
    </row>
    <row r="132" spans="1:8" ht="15">
      <c r="A132" s="39"/>
      <c r="B132" s="10" t="s">
        <v>95</v>
      </c>
      <c r="C132" s="7" t="s">
        <v>273</v>
      </c>
      <c r="D132" s="7" t="s">
        <v>273</v>
      </c>
      <c r="E132" s="7" t="s">
        <v>273</v>
      </c>
      <c r="F132" s="7">
        <v>9837.415520604667</v>
      </c>
      <c r="G132" s="7">
        <v>55.3645204260794</v>
      </c>
      <c r="H132" s="7">
        <f t="shared" si="1"/>
        <v>9892.780041030746</v>
      </c>
    </row>
    <row r="133" spans="1:8" ht="15">
      <c r="A133" s="39"/>
      <c r="B133" s="10" t="s">
        <v>130</v>
      </c>
      <c r="C133" s="7" t="s">
        <v>273</v>
      </c>
      <c r="D133" s="7" t="s">
        <v>273</v>
      </c>
      <c r="E133" s="7" t="s">
        <v>273</v>
      </c>
      <c r="F133" s="7">
        <v>71793.11810162391</v>
      </c>
      <c r="G133" s="7">
        <v>797.9066218057612</v>
      </c>
      <c r="H133" s="7">
        <f t="shared" si="1"/>
        <v>72591.02472342967</v>
      </c>
    </row>
    <row r="134" spans="1:8" ht="15">
      <c r="A134" s="39"/>
      <c r="B134" s="10" t="s">
        <v>129</v>
      </c>
      <c r="C134" s="7" t="s">
        <v>273</v>
      </c>
      <c r="D134" s="7" t="s">
        <v>273</v>
      </c>
      <c r="E134" s="7" t="s">
        <v>273</v>
      </c>
      <c r="F134" s="7">
        <v>17950.553987978135</v>
      </c>
      <c r="G134" s="7">
        <v>128.85653286169457</v>
      </c>
      <c r="H134" s="7">
        <f t="shared" si="1"/>
        <v>18079.41052083983</v>
      </c>
    </row>
    <row r="135" spans="1:8" ht="15">
      <c r="A135" s="39"/>
      <c r="B135" s="10" t="s">
        <v>128</v>
      </c>
      <c r="C135" s="7" t="s">
        <v>273</v>
      </c>
      <c r="D135" s="7" t="s">
        <v>273</v>
      </c>
      <c r="E135" s="7" t="s">
        <v>273</v>
      </c>
      <c r="F135" s="7">
        <v>44547.47917844095</v>
      </c>
      <c r="G135" s="7">
        <v>954.1203726146197</v>
      </c>
      <c r="H135" s="7">
        <f t="shared" si="1"/>
        <v>45501.59955105557</v>
      </c>
    </row>
    <row r="136" spans="1:8" ht="15">
      <c r="A136" s="39"/>
      <c r="B136" s="11" t="s">
        <v>127</v>
      </c>
      <c r="C136" s="7" t="s">
        <v>273</v>
      </c>
      <c r="D136" s="7" t="s">
        <v>273</v>
      </c>
      <c r="E136" s="7">
        <v>29.584015760356586</v>
      </c>
      <c r="F136" s="7">
        <v>13915.821174296472</v>
      </c>
      <c r="G136" s="7">
        <v>76.98122703810745</v>
      </c>
      <c r="H136" s="7">
        <f t="shared" si="1"/>
        <v>14022.386417094936</v>
      </c>
    </row>
    <row r="137" spans="1:8" ht="15">
      <c r="A137" s="39"/>
      <c r="B137" s="10" t="s">
        <v>126</v>
      </c>
      <c r="C137" s="7" t="s">
        <v>273</v>
      </c>
      <c r="D137" s="7">
        <v>3400.6004311875477</v>
      </c>
      <c r="E137" s="7">
        <v>5395.5535659191655</v>
      </c>
      <c r="F137" s="7">
        <v>58971.15927695459</v>
      </c>
      <c r="G137" s="7">
        <v>6285.875924941287</v>
      </c>
      <c r="H137" s="7">
        <f t="shared" si="1"/>
        <v>74053.18919900259</v>
      </c>
    </row>
    <row r="138" spans="1:8" ht="15">
      <c r="A138" s="39"/>
      <c r="B138" s="10" t="s">
        <v>125</v>
      </c>
      <c r="C138" s="7" t="s">
        <v>273</v>
      </c>
      <c r="D138" s="7" t="s">
        <v>273</v>
      </c>
      <c r="E138" s="7" t="s">
        <v>273</v>
      </c>
      <c r="F138" s="7">
        <v>17445.944473997173</v>
      </c>
      <c r="G138" s="7">
        <v>117.87007431755349</v>
      </c>
      <c r="H138" s="7">
        <f aca="true" t="shared" si="2" ref="H138:H201">SUM(C138:G138)</f>
        <v>17563.814548314727</v>
      </c>
    </row>
    <row r="139" spans="1:8" ht="15">
      <c r="A139" s="47"/>
      <c r="B139" s="10" t="s">
        <v>124</v>
      </c>
      <c r="C139" s="7" t="s">
        <v>273</v>
      </c>
      <c r="D139" s="7" t="s">
        <v>273</v>
      </c>
      <c r="E139" s="7" t="s">
        <v>273</v>
      </c>
      <c r="F139" s="7">
        <v>32303.637845003203</v>
      </c>
      <c r="G139" s="7">
        <v>1848.5085013478765</v>
      </c>
      <c r="H139" s="7">
        <f t="shared" si="2"/>
        <v>34152.14634635108</v>
      </c>
    </row>
    <row r="140" spans="1:8" ht="15">
      <c r="A140" s="40" t="s">
        <v>123</v>
      </c>
      <c r="B140" s="40"/>
      <c r="C140" s="6">
        <f>SUM(C124:C139)</f>
        <v>0</v>
      </c>
      <c r="D140" s="6">
        <f>SUM(D124:D139)</f>
        <v>3816.9700841315434</v>
      </c>
      <c r="E140" s="6">
        <f>SUM(E124:E139)</f>
        <v>6960.50977138356</v>
      </c>
      <c r="F140" s="6">
        <f>SUM(F124:F139)</f>
        <v>638855.0690348189</v>
      </c>
      <c r="G140" s="6">
        <f>SUM(G124:G139)</f>
        <v>18039.365861671224</v>
      </c>
      <c r="H140" s="6">
        <f t="shared" si="2"/>
        <v>667671.9147520053</v>
      </c>
    </row>
    <row r="141" spans="1:8" ht="15">
      <c r="A141" s="42" t="s">
        <v>122</v>
      </c>
      <c r="B141" s="8" t="s">
        <v>121</v>
      </c>
      <c r="C141" s="7" t="s">
        <v>273</v>
      </c>
      <c r="D141" s="7" t="s">
        <v>273</v>
      </c>
      <c r="E141" s="7" t="s">
        <v>273</v>
      </c>
      <c r="F141" s="7">
        <v>36680.53154033958</v>
      </c>
      <c r="G141" s="7">
        <v>924.6645711743811</v>
      </c>
      <c r="H141" s="7">
        <f t="shared" si="2"/>
        <v>37605.196111513964</v>
      </c>
    </row>
    <row r="142" spans="1:8" ht="15">
      <c r="A142" s="43"/>
      <c r="B142" s="11" t="s">
        <v>120</v>
      </c>
      <c r="C142" s="7" t="s">
        <v>273</v>
      </c>
      <c r="D142" s="7" t="s">
        <v>273</v>
      </c>
      <c r="E142" s="7" t="s">
        <v>273</v>
      </c>
      <c r="F142" s="7">
        <v>100945.0081061178</v>
      </c>
      <c r="G142" s="7">
        <v>3325.1126367694733</v>
      </c>
      <c r="H142" s="7">
        <f t="shared" si="2"/>
        <v>104270.12074288727</v>
      </c>
    </row>
    <row r="143" spans="1:8" ht="15">
      <c r="A143" s="43"/>
      <c r="B143" s="11" t="s">
        <v>119</v>
      </c>
      <c r="C143" s="7" t="s">
        <v>273</v>
      </c>
      <c r="D143" s="7" t="s">
        <v>273</v>
      </c>
      <c r="E143" s="7" t="s">
        <v>273</v>
      </c>
      <c r="F143" s="7">
        <v>37254.61755976433</v>
      </c>
      <c r="G143" s="7">
        <v>2778.1032573076495</v>
      </c>
      <c r="H143" s="7">
        <f t="shared" si="2"/>
        <v>40032.72081707198</v>
      </c>
    </row>
    <row r="144" spans="1:8" ht="15">
      <c r="A144" s="43"/>
      <c r="B144" s="11" t="s">
        <v>118</v>
      </c>
      <c r="C144" s="7" t="s">
        <v>273</v>
      </c>
      <c r="D144" s="7" t="s">
        <v>273</v>
      </c>
      <c r="E144" s="7" t="s">
        <v>273</v>
      </c>
      <c r="F144" s="7">
        <v>55052.53572899853</v>
      </c>
      <c r="G144" s="7">
        <v>1043.868496502423</v>
      </c>
      <c r="H144" s="7">
        <f t="shared" si="2"/>
        <v>56096.404225500955</v>
      </c>
    </row>
    <row r="145" spans="1:8" ht="15">
      <c r="A145" s="43"/>
      <c r="B145" s="11" t="s">
        <v>117</v>
      </c>
      <c r="C145" s="7" t="s">
        <v>273</v>
      </c>
      <c r="D145" s="7" t="s">
        <v>273</v>
      </c>
      <c r="E145" s="7" t="s">
        <v>273</v>
      </c>
      <c r="F145" s="7">
        <v>33037.8738608316</v>
      </c>
      <c r="G145" s="7">
        <v>927.9164995193057</v>
      </c>
      <c r="H145" s="7">
        <f t="shared" si="2"/>
        <v>33965.790360350904</v>
      </c>
    </row>
    <row r="146" spans="1:8" ht="15">
      <c r="A146" s="43"/>
      <c r="B146" s="11" t="s">
        <v>116</v>
      </c>
      <c r="C146" s="7" t="s">
        <v>273</v>
      </c>
      <c r="D146" s="7" t="s">
        <v>273</v>
      </c>
      <c r="E146" s="7" t="s">
        <v>273</v>
      </c>
      <c r="F146" s="7">
        <v>54906.653423469885</v>
      </c>
      <c r="G146" s="7">
        <v>1861.366474204322</v>
      </c>
      <c r="H146" s="7">
        <f t="shared" si="2"/>
        <v>56768.01989767421</v>
      </c>
    </row>
    <row r="147" spans="1:8" ht="15">
      <c r="A147" s="43"/>
      <c r="B147" s="11" t="s">
        <v>115</v>
      </c>
      <c r="C147" s="7" t="s">
        <v>273</v>
      </c>
      <c r="D147" s="7" t="s">
        <v>273</v>
      </c>
      <c r="E147" s="7" t="s">
        <v>273</v>
      </c>
      <c r="F147" s="7">
        <v>14306.204950329307</v>
      </c>
      <c r="G147" s="7">
        <v>518.6445707071412</v>
      </c>
      <c r="H147" s="7">
        <f t="shared" si="2"/>
        <v>14824.849521036449</v>
      </c>
    </row>
    <row r="148" spans="1:8" ht="15">
      <c r="A148" s="43"/>
      <c r="B148" s="11" t="s">
        <v>114</v>
      </c>
      <c r="C148" s="7" t="s">
        <v>273</v>
      </c>
      <c r="D148" s="7" t="s">
        <v>273</v>
      </c>
      <c r="E148" s="7" t="s">
        <v>273</v>
      </c>
      <c r="F148" s="7">
        <v>34858.398133709634</v>
      </c>
      <c r="G148" s="7">
        <v>3022.605972794392</v>
      </c>
      <c r="H148" s="7">
        <f t="shared" si="2"/>
        <v>37881.00410650403</v>
      </c>
    </row>
    <row r="149" spans="1:8" ht="15">
      <c r="A149" s="43"/>
      <c r="B149" s="11" t="s">
        <v>113</v>
      </c>
      <c r="C149" s="7" t="s">
        <v>273</v>
      </c>
      <c r="D149" s="7" t="s">
        <v>273</v>
      </c>
      <c r="E149" s="7" t="s">
        <v>273</v>
      </c>
      <c r="F149" s="7">
        <v>27927.262981513308</v>
      </c>
      <c r="G149" s="7">
        <v>960.6507679053794</v>
      </c>
      <c r="H149" s="7">
        <f t="shared" si="2"/>
        <v>28887.913749418687</v>
      </c>
    </row>
    <row r="150" spans="1:8" ht="15">
      <c r="A150" s="43"/>
      <c r="B150" s="11" t="s">
        <v>112</v>
      </c>
      <c r="C150" s="7" t="s">
        <v>273</v>
      </c>
      <c r="D150" s="7" t="s">
        <v>273</v>
      </c>
      <c r="E150" s="7" t="s">
        <v>273</v>
      </c>
      <c r="F150" s="7">
        <v>37020.64977135264</v>
      </c>
      <c r="G150" s="7">
        <v>586.917621520688</v>
      </c>
      <c r="H150" s="7">
        <f t="shared" si="2"/>
        <v>37607.56739287333</v>
      </c>
    </row>
    <row r="151" spans="1:8" ht="15">
      <c r="A151" s="43"/>
      <c r="B151" s="16" t="s">
        <v>111</v>
      </c>
      <c r="C151" s="7" t="s">
        <v>273</v>
      </c>
      <c r="D151" s="7" t="s">
        <v>273</v>
      </c>
      <c r="E151" s="7" t="s">
        <v>273</v>
      </c>
      <c r="F151" s="7">
        <v>79443.3151539708</v>
      </c>
      <c r="G151" s="7">
        <v>6711.24150527142</v>
      </c>
      <c r="H151" s="7">
        <f t="shared" si="2"/>
        <v>86154.55665924223</v>
      </c>
    </row>
    <row r="152" spans="1:8" ht="15">
      <c r="A152" s="43"/>
      <c r="B152" s="16" t="s">
        <v>110</v>
      </c>
      <c r="C152" s="7" t="s">
        <v>273</v>
      </c>
      <c r="D152" s="7" t="s">
        <v>273</v>
      </c>
      <c r="E152" s="7" t="s">
        <v>273</v>
      </c>
      <c r="F152" s="7">
        <v>42588.46981004382</v>
      </c>
      <c r="G152" s="7">
        <v>1368.3884472905058</v>
      </c>
      <c r="H152" s="7">
        <f t="shared" si="2"/>
        <v>43956.85825733432</v>
      </c>
    </row>
    <row r="153" spans="1:8" ht="15">
      <c r="A153" s="43"/>
      <c r="B153" s="16" t="s">
        <v>109</v>
      </c>
      <c r="C153" s="7" t="s">
        <v>273</v>
      </c>
      <c r="D153" s="7" t="s">
        <v>273</v>
      </c>
      <c r="E153" s="7" t="s">
        <v>273</v>
      </c>
      <c r="F153" s="7">
        <v>56262.45934809405</v>
      </c>
      <c r="G153" s="7">
        <v>1309.602742005734</v>
      </c>
      <c r="H153" s="7">
        <f t="shared" si="2"/>
        <v>57572.06209009979</v>
      </c>
    </row>
    <row r="154" spans="1:8" ht="15">
      <c r="A154" s="40" t="s">
        <v>108</v>
      </c>
      <c r="B154" s="40"/>
      <c r="C154" s="6">
        <f>SUM(C141:C153)</f>
        <v>0</v>
      </c>
      <c r="D154" s="6">
        <f>SUM(D141:D153)</f>
        <v>0</v>
      </c>
      <c r="E154" s="6">
        <f>SUM(E141:E153)</f>
        <v>0</v>
      </c>
      <c r="F154" s="6">
        <f>SUM(F141:F153)</f>
        <v>610283.9803685353</v>
      </c>
      <c r="G154" s="6">
        <f>SUM(G141:G153)</f>
        <v>25339.083562972814</v>
      </c>
      <c r="H154" s="6">
        <f t="shared" si="2"/>
        <v>635623.0639315081</v>
      </c>
    </row>
    <row r="155" spans="1:8" ht="15">
      <c r="A155" s="41" t="s">
        <v>107</v>
      </c>
      <c r="B155" s="8" t="s">
        <v>106</v>
      </c>
      <c r="C155" s="7" t="s">
        <v>273</v>
      </c>
      <c r="D155" s="7" t="s">
        <v>273</v>
      </c>
      <c r="E155" s="7" t="s">
        <v>273</v>
      </c>
      <c r="F155" s="7">
        <v>37492.616786032</v>
      </c>
      <c r="G155" s="7">
        <v>946.55275255885</v>
      </c>
      <c r="H155" s="7">
        <f t="shared" si="2"/>
        <v>38439.169538590846</v>
      </c>
    </row>
    <row r="156" spans="1:8" ht="15">
      <c r="A156" s="39"/>
      <c r="B156" s="11" t="s">
        <v>105</v>
      </c>
      <c r="C156" s="7" t="s">
        <v>273</v>
      </c>
      <c r="D156" s="7" t="s">
        <v>273</v>
      </c>
      <c r="E156" s="7" t="s">
        <v>273</v>
      </c>
      <c r="F156" s="7">
        <v>14491.51905225484</v>
      </c>
      <c r="G156" s="7">
        <v>233.14461491664002</v>
      </c>
      <c r="H156" s="7">
        <f t="shared" si="2"/>
        <v>14724.66366717148</v>
      </c>
    </row>
    <row r="157" spans="1:8" ht="15">
      <c r="A157" s="39"/>
      <c r="B157" s="11" t="s">
        <v>104</v>
      </c>
      <c r="C157" s="7" t="s">
        <v>273</v>
      </c>
      <c r="D157" s="7" t="s">
        <v>273</v>
      </c>
      <c r="E157" s="7" t="s">
        <v>273</v>
      </c>
      <c r="F157" s="7">
        <v>201183.30864341639</v>
      </c>
      <c r="G157" s="7">
        <v>2639.964862332167</v>
      </c>
      <c r="H157" s="7">
        <f t="shared" si="2"/>
        <v>203823.27350574854</v>
      </c>
    </row>
    <row r="158" spans="1:8" ht="15">
      <c r="A158" s="39"/>
      <c r="B158" s="11" t="s">
        <v>103</v>
      </c>
      <c r="C158" s="7" t="s">
        <v>273</v>
      </c>
      <c r="D158" s="7" t="s">
        <v>273</v>
      </c>
      <c r="E158" s="7" t="s">
        <v>273</v>
      </c>
      <c r="F158" s="7">
        <v>99479.6129011845</v>
      </c>
      <c r="G158" s="7">
        <v>1273.3896055841258</v>
      </c>
      <c r="H158" s="7">
        <f t="shared" si="2"/>
        <v>100753.00250676864</v>
      </c>
    </row>
    <row r="159" spans="1:8" ht="15">
      <c r="A159" s="39"/>
      <c r="B159" s="11" t="s">
        <v>102</v>
      </c>
      <c r="C159" s="7" t="s">
        <v>273</v>
      </c>
      <c r="D159" s="7" t="s">
        <v>273</v>
      </c>
      <c r="E159" s="7" t="s">
        <v>273</v>
      </c>
      <c r="F159" s="7">
        <v>90118.45012830652</v>
      </c>
      <c r="G159" s="7">
        <v>2906.1795145129886</v>
      </c>
      <c r="H159" s="7">
        <f t="shared" si="2"/>
        <v>93024.6296428195</v>
      </c>
    </row>
    <row r="160" spans="1:8" ht="15">
      <c r="A160" s="39"/>
      <c r="B160" s="11" t="s">
        <v>101</v>
      </c>
      <c r="C160" s="7" t="s">
        <v>273</v>
      </c>
      <c r="D160" s="7" t="s">
        <v>273</v>
      </c>
      <c r="E160" s="7" t="s">
        <v>273</v>
      </c>
      <c r="F160" s="7">
        <v>30803.055593485176</v>
      </c>
      <c r="G160" s="7">
        <v>2292.8540769792153</v>
      </c>
      <c r="H160" s="7">
        <f t="shared" si="2"/>
        <v>33095.90967046439</v>
      </c>
    </row>
    <row r="161" spans="1:8" ht="15">
      <c r="A161" s="39"/>
      <c r="B161" s="11" t="s">
        <v>100</v>
      </c>
      <c r="C161" s="7" t="s">
        <v>273</v>
      </c>
      <c r="D161" s="7" t="s">
        <v>273</v>
      </c>
      <c r="E161" s="7" t="s">
        <v>273</v>
      </c>
      <c r="F161" s="7">
        <v>4670.913157411799</v>
      </c>
      <c r="G161" s="7">
        <v>370.0767845202738</v>
      </c>
      <c r="H161" s="7">
        <f t="shared" si="2"/>
        <v>5040.989941932073</v>
      </c>
    </row>
    <row r="162" spans="1:8" ht="15">
      <c r="A162" s="39"/>
      <c r="B162" s="11" t="s">
        <v>99</v>
      </c>
      <c r="C162" s="7" t="s">
        <v>273</v>
      </c>
      <c r="D162" s="7" t="s">
        <v>273</v>
      </c>
      <c r="E162" s="7" t="s">
        <v>273</v>
      </c>
      <c r="F162" s="7">
        <v>59338.35372863921</v>
      </c>
      <c r="G162" s="7">
        <v>1641.7672402465969</v>
      </c>
      <c r="H162" s="7">
        <f t="shared" si="2"/>
        <v>60980.12096888581</v>
      </c>
    </row>
    <row r="163" spans="1:8" ht="15">
      <c r="A163" s="39"/>
      <c r="B163" s="11" t="s">
        <v>98</v>
      </c>
      <c r="C163" s="7" t="s">
        <v>273</v>
      </c>
      <c r="D163" s="7" t="s">
        <v>273</v>
      </c>
      <c r="E163" s="7" t="s">
        <v>273</v>
      </c>
      <c r="F163" s="7">
        <v>19494.45403167596</v>
      </c>
      <c r="G163" s="7">
        <v>222.60231981607936</v>
      </c>
      <c r="H163" s="7">
        <f t="shared" si="2"/>
        <v>19717.05635149204</v>
      </c>
    </row>
    <row r="164" spans="1:8" ht="15">
      <c r="A164" s="39"/>
      <c r="B164" s="11" t="s">
        <v>97</v>
      </c>
      <c r="C164" s="7" t="s">
        <v>273</v>
      </c>
      <c r="D164" s="7" t="s">
        <v>273</v>
      </c>
      <c r="E164" s="7" t="s">
        <v>273</v>
      </c>
      <c r="F164" s="7">
        <v>12115.471917884244</v>
      </c>
      <c r="G164" s="7">
        <v>4312.049738947413</v>
      </c>
      <c r="H164" s="7">
        <f t="shared" si="2"/>
        <v>16427.521656831657</v>
      </c>
    </row>
    <row r="165" spans="1:8" ht="15">
      <c r="A165" s="39"/>
      <c r="B165" s="11" t="s">
        <v>96</v>
      </c>
      <c r="C165" s="7" t="s">
        <v>273</v>
      </c>
      <c r="D165" s="7" t="s">
        <v>273</v>
      </c>
      <c r="E165" s="7" t="s">
        <v>273</v>
      </c>
      <c r="F165" s="7">
        <v>31311.19483667073</v>
      </c>
      <c r="G165" s="7">
        <v>1942.511122272627</v>
      </c>
      <c r="H165" s="7">
        <f t="shared" si="2"/>
        <v>33253.705958943356</v>
      </c>
    </row>
    <row r="166" spans="1:8" ht="15">
      <c r="A166" s="39"/>
      <c r="B166" s="11" t="s">
        <v>95</v>
      </c>
      <c r="C166" s="7" t="s">
        <v>273</v>
      </c>
      <c r="D166" s="7" t="s">
        <v>273</v>
      </c>
      <c r="E166" s="7" t="s">
        <v>273</v>
      </c>
      <c r="F166" s="7">
        <v>23280.531615083473</v>
      </c>
      <c r="G166" s="7">
        <v>325.9695927525087</v>
      </c>
      <c r="H166" s="7">
        <f t="shared" si="2"/>
        <v>23606.501207835983</v>
      </c>
    </row>
    <row r="167" spans="1:8" ht="15">
      <c r="A167" s="39"/>
      <c r="B167" s="11" t="s">
        <v>94</v>
      </c>
      <c r="C167" s="7" t="s">
        <v>273</v>
      </c>
      <c r="D167" s="7" t="s">
        <v>273</v>
      </c>
      <c r="E167" s="7" t="s">
        <v>273</v>
      </c>
      <c r="F167" s="7">
        <v>78917.21283275851</v>
      </c>
      <c r="G167" s="7">
        <v>1335.673596375288</v>
      </c>
      <c r="H167" s="7">
        <f t="shared" si="2"/>
        <v>80252.8864291338</v>
      </c>
    </row>
    <row r="168" spans="1:8" ht="15">
      <c r="A168" s="39"/>
      <c r="B168" s="11" t="s">
        <v>93</v>
      </c>
      <c r="C168" s="7" t="s">
        <v>273</v>
      </c>
      <c r="D168" s="7" t="s">
        <v>273</v>
      </c>
      <c r="E168" s="7" t="s">
        <v>273</v>
      </c>
      <c r="F168" s="7">
        <v>108957.90521254657</v>
      </c>
      <c r="G168" s="7">
        <v>14172.29066066638</v>
      </c>
      <c r="H168" s="7">
        <f t="shared" si="2"/>
        <v>123130.19587321294</v>
      </c>
    </row>
    <row r="169" spans="1:8" ht="15">
      <c r="A169" s="39"/>
      <c r="B169" s="11" t="s">
        <v>52</v>
      </c>
      <c r="C169" s="7" t="s">
        <v>273</v>
      </c>
      <c r="D169" s="7" t="s">
        <v>273</v>
      </c>
      <c r="E169" s="7" t="s">
        <v>273</v>
      </c>
      <c r="F169" s="7">
        <v>39851.904009008875</v>
      </c>
      <c r="G169" s="7">
        <v>488.9215484609308</v>
      </c>
      <c r="H169" s="7">
        <f t="shared" si="2"/>
        <v>40340.825557469805</v>
      </c>
    </row>
    <row r="170" spans="1:8" ht="15">
      <c r="A170" s="39"/>
      <c r="B170" s="11" t="s">
        <v>92</v>
      </c>
      <c r="C170" s="7" t="s">
        <v>273</v>
      </c>
      <c r="D170" s="7" t="s">
        <v>273</v>
      </c>
      <c r="E170" s="7" t="s">
        <v>273</v>
      </c>
      <c r="F170" s="7">
        <v>52232.586496613076</v>
      </c>
      <c r="G170" s="7">
        <v>3910.379844453897</v>
      </c>
      <c r="H170" s="7">
        <f t="shared" si="2"/>
        <v>56142.966341066975</v>
      </c>
    </row>
    <row r="171" spans="1:8" ht="15">
      <c r="A171" s="39"/>
      <c r="B171" s="10" t="s">
        <v>91</v>
      </c>
      <c r="C171" s="7" t="s">
        <v>273</v>
      </c>
      <c r="D171" s="7" t="s">
        <v>273</v>
      </c>
      <c r="E171" s="7" t="s">
        <v>273</v>
      </c>
      <c r="F171" s="7">
        <v>4191.754406089388</v>
      </c>
      <c r="G171" s="7">
        <v>524.0084174249903</v>
      </c>
      <c r="H171" s="7">
        <f t="shared" si="2"/>
        <v>4715.762823514378</v>
      </c>
    </row>
    <row r="172" spans="1:8" ht="15">
      <c r="A172" s="39"/>
      <c r="B172" s="15" t="s">
        <v>90</v>
      </c>
      <c r="C172" s="7" t="s">
        <v>273</v>
      </c>
      <c r="D172" s="7" t="s">
        <v>273</v>
      </c>
      <c r="E172" s="7" t="s">
        <v>273</v>
      </c>
      <c r="F172" s="7">
        <v>22252.37505774964</v>
      </c>
      <c r="G172" s="7">
        <v>681.7755113498631</v>
      </c>
      <c r="H172" s="7">
        <f t="shared" si="2"/>
        <v>22934.150569099504</v>
      </c>
    </row>
    <row r="173" spans="1:8" ht="15">
      <c r="A173" s="39"/>
      <c r="B173" s="15" t="s">
        <v>89</v>
      </c>
      <c r="C173" s="7" t="s">
        <v>273</v>
      </c>
      <c r="D173" s="7" t="s">
        <v>273</v>
      </c>
      <c r="E173" s="7" t="s">
        <v>273</v>
      </c>
      <c r="F173" s="7">
        <v>48727.64940220545</v>
      </c>
      <c r="G173" s="7">
        <v>1924.7052577996126</v>
      </c>
      <c r="H173" s="7">
        <f t="shared" si="2"/>
        <v>50652.35466000506</v>
      </c>
    </row>
    <row r="174" spans="1:8" ht="15">
      <c r="A174" s="39"/>
      <c r="B174" s="15" t="s">
        <v>88</v>
      </c>
      <c r="C174" s="7" t="s">
        <v>273</v>
      </c>
      <c r="D174" s="7" t="s">
        <v>273</v>
      </c>
      <c r="E174" s="7" t="s">
        <v>273</v>
      </c>
      <c r="F174" s="7">
        <v>64762.11450077763</v>
      </c>
      <c r="G174" s="7">
        <v>541.8246776004245</v>
      </c>
      <c r="H174" s="7">
        <f t="shared" si="2"/>
        <v>65303.93917837805</v>
      </c>
    </row>
    <row r="175" spans="1:8" ht="15">
      <c r="A175" s="39"/>
      <c r="B175" s="10" t="s">
        <v>87</v>
      </c>
      <c r="C175" s="7" t="s">
        <v>273</v>
      </c>
      <c r="D175" s="7" t="s">
        <v>273</v>
      </c>
      <c r="E175" s="7" t="s">
        <v>273</v>
      </c>
      <c r="F175" s="7">
        <v>47969.13751625901</v>
      </c>
      <c r="G175" s="7">
        <v>2709.5060569871316</v>
      </c>
      <c r="H175" s="7">
        <f t="shared" si="2"/>
        <v>50678.64357324615</v>
      </c>
    </row>
    <row r="176" spans="1:8" ht="15">
      <c r="A176" s="47"/>
      <c r="B176" s="10" t="s">
        <v>86</v>
      </c>
      <c r="C176" s="7" t="s">
        <v>273</v>
      </c>
      <c r="D176" s="7" t="s">
        <v>273</v>
      </c>
      <c r="E176" s="7" t="s">
        <v>273</v>
      </c>
      <c r="F176" s="7">
        <v>34822.52071796528</v>
      </c>
      <c r="G176" s="7">
        <v>2607.4435197548305</v>
      </c>
      <c r="H176" s="7">
        <f t="shared" si="2"/>
        <v>37429.96423772011</v>
      </c>
    </row>
    <row r="177" spans="1:8" ht="15">
      <c r="A177" s="40" t="s">
        <v>85</v>
      </c>
      <c r="B177" s="40"/>
      <c r="C177" s="6">
        <f>SUM(C155:C176)</f>
        <v>0</v>
      </c>
      <c r="D177" s="6">
        <f>SUM(D155:D176)</f>
        <v>0</v>
      </c>
      <c r="E177" s="6">
        <f>SUM(E155:E176)</f>
        <v>0</v>
      </c>
      <c r="F177" s="6">
        <f>SUM(F155:F176)</f>
        <v>1126464.6425440183</v>
      </c>
      <c r="G177" s="6">
        <f>SUM(G155:G176)</f>
        <v>48003.59131631284</v>
      </c>
      <c r="H177" s="6">
        <f t="shared" si="2"/>
        <v>1174468.2338603311</v>
      </c>
    </row>
    <row r="178" spans="1:8" ht="15">
      <c r="A178" s="41" t="s">
        <v>84</v>
      </c>
      <c r="B178" s="8" t="s">
        <v>83</v>
      </c>
      <c r="C178" s="7" t="s">
        <v>273</v>
      </c>
      <c r="D178" s="7" t="s">
        <v>273</v>
      </c>
      <c r="E178" s="7" t="s">
        <v>273</v>
      </c>
      <c r="F178" s="7">
        <v>66642.88452395947</v>
      </c>
      <c r="G178" s="7">
        <v>3819.4267977383574</v>
      </c>
      <c r="H178" s="7">
        <f t="shared" si="2"/>
        <v>70462.31132169782</v>
      </c>
    </row>
    <row r="179" spans="1:8" ht="15">
      <c r="A179" s="39"/>
      <c r="B179" s="11" t="s">
        <v>82</v>
      </c>
      <c r="C179" s="7" t="s">
        <v>273</v>
      </c>
      <c r="D179" s="7" t="s">
        <v>273</v>
      </c>
      <c r="E179" s="7" t="s">
        <v>273</v>
      </c>
      <c r="F179" s="7">
        <v>30316.636033485564</v>
      </c>
      <c r="G179" s="7">
        <v>1025.8715203837335</v>
      </c>
      <c r="H179" s="7">
        <f t="shared" si="2"/>
        <v>31342.507553869298</v>
      </c>
    </row>
    <row r="180" spans="1:8" ht="15">
      <c r="A180" s="39"/>
      <c r="B180" s="11" t="s">
        <v>81</v>
      </c>
      <c r="C180" s="7" t="s">
        <v>273</v>
      </c>
      <c r="D180" s="7" t="s">
        <v>273</v>
      </c>
      <c r="E180" s="7" t="s">
        <v>273</v>
      </c>
      <c r="F180" s="7">
        <v>54951.27586791736</v>
      </c>
      <c r="G180" s="7">
        <v>4507.618685433316</v>
      </c>
      <c r="H180" s="7">
        <f t="shared" si="2"/>
        <v>59458.89455335067</v>
      </c>
    </row>
    <row r="181" spans="1:8" ht="15">
      <c r="A181" s="39"/>
      <c r="B181" s="11" t="s">
        <v>80</v>
      </c>
      <c r="C181" s="7" t="s">
        <v>273</v>
      </c>
      <c r="D181" s="7" t="s">
        <v>273</v>
      </c>
      <c r="E181" s="7" t="s">
        <v>273</v>
      </c>
      <c r="F181" s="7">
        <v>11906.417316824945</v>
      </c>
      <c r="G181" s="7">
        <v>1112.711696601906</v>
      </c>
      <c r="H181" s="7">
        <f t="shared" si="2"/>
        <v>13019.129013426851</v>
      </c>
    </row>
    <row r="182" spans="1:8" ht="15">
      <c r="A182" s="39"/>
      <c r="B182" s="11" t="s">
        <v>79</v>
      </c>
      <c r="C182" s="7" t="s">
        <v>273</v>
      </c>
      <c r="D182" s="7" t="s">
        <v>273</v>
      </c>
      <c r="E182" s="7" t="s">
        <v>273</v>
      </c>
      <c r="F182" s="7">
        <v>65303.0493983858</v>
      </c>
      <c r="G182" s="7">
        <v>6077.181872045688</v>
      </c>
      <c r="H182" s="7">
        <f t="shared" si="2"/>
        <v>71380.2312704315</v>
      </c>
    </row>
    <row r="183" spans="1:8" ht="15">
      <c r="A183" s="39"/>
      <c r="B183" s="11" t="s">
        <v>78</v>
      </c>
      <c r="C183" s="7" t="s">
        <v>273</v>
      </c>
      <c r="D183" s="7" t="s">
        <v>273</v>
      </c>
      <c r="E183" s="7" t="s">
        <v>273</v>
      </c>
      <c r="F183" s="7">
        <v>8027.806171567359</v>
      </c>
      <c r="G183" s="7">
        <v>736.3015314230014</v>
      </c>
      <c r="H183" s="7">
        <f t="shared" si="2"/>
        <v>8764.10770299036</v>
      </c>
    </row>
    <row r="184" spans="1:8" ht="15">
      <c r="A184" s="39"/>
      <c r="B184" s="11" t="s">
        <v>77</v>
      </c>
      <c r="C184" s="7" t="s">
        <v>273</v>
      </c>
      <c r="D184" s="7" t="s">
        <v>273</v>
      </c>
      <c r="E184" s="7" t="s">
        <v>273</v>
      </c>
      <c r="F184" s="7">
        <v>37103.05892552506</v>
      </c>
      <c r="G184" s="7">
        <v>3589.256681775748</v>
      </c>
      <c r="H184" s="7">
        <f t="shared" si="2"/>
        <v>40692.31560730081</v>
      </c>
    </row>
    <row r="185" spans="1:8" ht="15">
      <c r="A185" s="39"/>
      <c r="B185" s="11" t="s">
        <v>76</v>
      </c>
      <c r="C185" s="7" t="s">
        <v>273</v>
      </c>
      <c r="D185" s="7" t="s">
        <v>273</v>
      </c>
      <c r="E185" s="7" t="s">
        <v>273</v>
      </c>
      <c r="F185" s="7">
        <v>23444.03604300286</v>
      </c>
      <c r="G185" s="7">
        <v>1189.926037850003</v>
      </c>
      <c r="H185" s="7">
        <f t="shared" si="2"/>
        <v>24633.962080852863</v>
      </c>
    </row>
    <row r="186" spans="1:8" ht="15">
      <c r="A186" s="39"/>
      <c r="B186" s="11" t="s">
        <v>75</v>
      </c>
      <c r="C186" s="7" t="s">
        <v>273</v>
      </c>
      <c r="D186" s="7" t="s">
        <v>273</v>
      </c>
      <c r="E186" s="7" t="s">
        <v>273</v>
      </c>
      <c r="F186" s="7">
        <v>36217.840791653005</v>
      </c>
      <c r="G186" s="7">
        <v>2601.573834993782</v>
      </c>
      <c r="H186" s="7">
        <f t="shared" si="2"/>
        <v>38819.41462664679</v>
      </c>
    </row>
    <row r="187" spans="1:8" ht="15">
      <c r="A187" s="39"/>
      <c r="B187" s="10" t="s">
        <v>74</v>
      </c>
      <c r="C187" s="7" t="s">
        <v>273</v>
      </c>
      <c r="D187" s="7" t="s">
        <v>273</v>
      </c>
      <c r="E187" s="7" t="s">
        <v>273</v>
      </c>
      <c r="F187" s="7">
        <v>33060.68333437108</v>
      </c>
      <c r="G187" s="7">
        <v>2260.479845181361</v>
      </c>
      <c r="H187" s="7">
        <f t="shared" si="2"/>
        <v>35321.163179552444</v>
      </c>
    </row>
    <row r="188" spans="1:8" ht="15">
      <c r="A188" s="39"/>
      <c r="B188" s="10" t="s">
        <v>73</v>
      </c>
      <c r="C188" s="7" t="s">
        <v>273</v>
      </c>
      <c r="D188" s="7" t="s">
        <v>273</v>
      </c>
      <c r="E188" s="7" t="s">
        <v>273</v>
      </c>
      <c r="F188" s="7">
        <v>46420.732656163585</v>
      </c>
      <c r="G188" s="7">
        <v>8959.396805898978</v>
      </c>
      <c r="H188" s="7">
        <f t="shared" si="2"/>
        <v>55380.12946206256</v>
      </c>
    </row>
    <row r="189" spans="1:8" ht="15">
      <c r="A189" s="39"/>
      <c r="B189" s="11" t="s">
        <v>72</v>
      </c>
      <c r="C189" s="7" t="s">
        <v>273</v>
      </c>
      <c r="D189" s="7" t="s">
        <v>273</v>
      </c>
      <c r="E189" s="7" t="s">
        <v>273</v>
      </c>
      <c r="F189" s="7">
        <v>19855.941679169577</v>
      </c>
      <c r="G189" s="7">
        <v>3478.1145922109927</v>
      </c>
      <c r="H189" s="7">
        <f t="shared" si="2"/>
        <v>23334.05627138057</v>
      </c>
    </row>
    <row r="190" spans="1:8" ht="15">
      <c r="A190" s="40" t="s">
        <v>71</v>
      </c>
      <c r="B190" s="40"/>
      <c r="C190" s="6">
        <f>SUM(C178:C189)</f>
        <v>0</v>
      </c>
      <c r="D190" s="6">
        <f>SUM(D178:D189)</f>
        <v>0</v>
      </c>
      <c r="E190" s="6">
        <f>SUM(E178:E189)</f>
        <v>0</v>
      </c>
      <c r="F190" s="6">
        <f>SUM(F178:F189)</f>
        <v>433250.3627420257</v>
      </c>
      <c r="G190" s="6">
        <f>SUM(G178:G189)</f>
        <v>39357.85990153687</v>
      </c>
      <c r="H190" s="6">
        <f t="shared" si="2"/>
        <v>472608.2226435626</v>
      </c>
    </row>
    <row r="191" spans="1:8" ht="15">
      <c r="A191" s="41" t="s">
        <v>70</v>
      </c>
      <c r="B191" s="12" t="s">
        <v>69</v>
      </c>
      <c r="C191" s="7" t="s">
        <v>273</v>
      </c>
      <c r="D191" s="7" t="s">
        <v>273</v>
      </c>
      <c r="E191" s="7" t="s">
        <v>273</v>
      </c>
      <c r="F191" s="7">
        <v>27277.901425597236</v>
      </c>
      <c r="G191" s="7">
        <v>2098.5945566945</v>
      </c>
      <c r="H191" s="7">
        <f t="shared" si="2"/>
        <v>29376.495982291737</v>
      </c>
    </row>
    <row r="192" spans="1:8" ht="15">
      <c r="A192" s="39"/>
      <c r="B192" s="10" t="s">
        <v>68</v>
      </c>
      <c r="C192" s="7" t="s">
        <v>273</v>
      </c>
      <c r="D192" s="7" t="s">
        <v>273</v>
      </c>
      <c r="E192" s="7" t="s">
        <v>273</v>
      </c>
      <c r="F192" s="7">
        <v>11465.230921894865</v>
      </c>
      <c r="G192" s="7">
        <v>935.8221176390703</v>
      </c>
      <c r="H192" s="7">
        <f t="shared" si="2"/>
        <v>12401.053039533936</v>
      </c>
    </row>
    <row r="193" spans="1:8" ht="15">
      <c r="A193" s="39"/>
      <c r="B193" s="15" t="s">
        <v>67</v>
      </c>
      <c r="C193" s="7" t="s">
        <v>273</v>
      </c>
      <c r="D193" s="7" t="s">
        <v>273</v>
      </c>
      <c r="E193" s="7" t="s">
        <v>273</v>
      </c>
      <c r="F193" s="7">
        <v>7632.730135669693</v>
      </c>
      <c r="G193" s="7">
        <v>2057.6723316824123</v>
      </c>
      <c r="H193" s="7">
        <f t="shared" si="2"/>
        <v>9690.402467352105</v>
      </c>
    </row>
    <row r="194" spans="1:8" ht="15">
      <c r="A194" s="39"/>
      <c r="B194" s="15" t="s">
        <v>66</v>
      </c>
      <c r="C194" s="7" t="s">
        <v>273</v>
      </c>
      <c r="D194" s="7" t="s">
        <v>273</v>
      </c>
      <c r="E194" s="7" t="s">
        <v>273</v>
      </c>
      <c r="F194" s="7">
        <v>9738.029693347899</v>
      </c>
      <c r="G194" s="7">
        <v>1170.907635597111</v>
      </c>
      <c r="H194" s="7">
        <f t="shared" si="2"/>
        <v>10908.937328945009</v>
      </c>
    </row>
    <row r="195" spans="1:8" ht="15">
      <c r="A195" s="47"/>
      <c r="B195" s="15" t="s">
        <v>65</v>
      </c>
      <c r="C195" s="7" t="s">
        <v>273</v>
      </c>
      <c r="D195" s="7" t="s">
        <v>273</v>
      </c>
      <c r="E195" s="7" t="s">
        <v>273</v>
      </c>
      <c r="F195" s="7">
        <v>69267.67354417194</v>
      </c>
      <c r="G195" s="7">
        <v>11681.470131315418</v>
      </c>
      <c r="H195" s="7">
        <f t="shared" si="2"/>
        <v>80949.14367548736</v>
      </c>
    </row>
    <row r="196" spans="1:8" ht="15">
      <c r="A196" s="40" t="s">
        <v>64</v>
      </c>
      <c r="B196" s="40"/>
      <c r="C196" s="6">
        <f>SUM(C191:C195)</f>
        <v>0</v>
      </c>
      <c r="D196" s="6">
        <f>SUM(D191:D195)</f>
        <v>0</v>
      </c>
      <c r="E196" s="6">
        <f>SUM(E191:E195)</f>
        <v>0</v>
      </c>
      <c r="F196" s="6">
        <f>SUM(F191:F195)</f>
        <v>125381.56572068162</v>
      </c>
      <c r="G196" s="6">
        <f>SUM(G191:G195)</f>
        <v>17944.466772928514</v>
      </c>
      <c r="H196" s="6">
        <f t="shared" si="2"/>
        <v>143326.03249361014</v>
      </c>
    </row>
    <row r="197" spans="1:8" ht="15">
      <c r="A197" s="45" t="s">
        <v>63</v>
      </c>
      <c r="B197" s="14" t="s">
        <v>62</v>
      </c>
      <c r="C197" s="7" t="s">
        <v>273</v>
      </c>
      <c r="D197" s="7" t="s">
        <v>273</v>
      </c>
      <c r="E197" s="7" t="s">
        <v>273</v>
      </c>
      <c r="F197" s="7">
        <v>43.744597700639</v>
      </c>
      <c r="G197" s="7">
        <v>987.0569803818161</v>
      </c>
      <c r="H197" s="7">
        <f t="shared" si="2"/>
        <v>1030.801578082455</v>
      </c>
    </row>
    <row r="198" spans="1:8" ht="15">
      <c r="A198" s="46"/>
      <c r="B198" s="13" t="s">
        <v>61</v>
      </c>
      <c r="C198" s="7" t="s">
        <v>273</v>
      </c>
      <c r="D198" s="7" t="s">
        <v>273</v>
      </c>
      <c r="E198" s="7" t="s">
        <v>273</v>
      </c>
      <c r="F198" s="7">
        <v>107580.59899289662</v>
      </c>
      <c r="G198" s="7">
        <v>13358.56724311032</v>
      </c>
      <c r="H198" s="7">
        <f t="shared" si="2"/>
        <v>120939.16623600693</v>
      </c>
    </row>
    <row r="199" spans="1:8" ht="15">
      <c r="A199" s="46"/>
      <c r="B199" s="13" t="s">
        <v>60</v>
      </c>
      <c r="C199" s="7" t="s">
        <v>273</v>
      </c>
      <c r="D199" s="7" t="s">
        <v>273</v>
      </c>
      <c r="E199" s="7" t="s">
        <v>273</v>
      </c>
      <c r="F199" s="7">
        <v>77738.87803209043</v>
      </c>
      <c r="G199" s="7">
        <v>6007.378073359869</v>
      </c>
      <c r="H199" s="7">
        <f t="shared" si="2"/>
        <v>83746.2561054503</v>
      </c>
    </row>
    <row r="200" spans="1:8" ht="15">
      <c r="A200" s="46"/>
      <c r="B200" s="13" t="s">
        <v>59</v>
      </c>
      <c r="C200" s="7" t="s">
        <v>273</v>
      </c>
      <c r="D200" s="7" t="s">
        <v>273</v>
      </c>
      <c r="E200" s="7" t="s">
        <v>273</v>
      </c>
      <c r="F200" s="7">
        <v>42009.50380979774</v>
      </c>
      <c r="G200" s="7">
        <v>3397.0439492395417</v>
      </c>
      <c r="H200" s="7">
        <f t="shared" si="2"/>
        <v>45406.547759037276</v>
      </c>
    </row>
    <row r="201" spans="1:8" ht="15">
      <c r="A201" s="40" t="s">
        <v>58</v>
      </c>
      <c r="B201" s="40"/>
      <c r="C201" s="6">
        <f>SUM(C197:C200)</f>
        <v>0</v>
      </c>
      <c r="D201" s="6">
        <f>SUM(D197:D200)</f>
        <v>0</v>
      </c>
      <c r="E201" s="6">
        <f>SUM(E197:E200)</f>
        <v>0</v>
      </c>
      <c r="F201" s="6">
        <f>SUM(F197:F200)</f>
        <v>227372.72543248546</v>
      </c>
      <c r="G201" s="6">
        <f>SUM(G197:G200)</f>
        <v>23750.046246091548</v>
      </c>
      <c r="H201" s="6">
        <f t="shared" si="2"/>
        <v>251122.771678577</v>
      </c>
    </row>
    <row r="202" spans="1:8" ht="15" customHeight="1">
      <c r="A202" s="41" t="s">
        <v>55</v>
      </c>
      <c r="B202" s="8" t="s">
        <v>57</v>
      </c>
      <c r="C202" s="7" t="s">
        <v>273</v>
      </c>
      <c r="D202" s="7" t="s">
        <v>273</v>
      </c>
      <c r="E202" s="7" t="s">
        <v>273</v>
      </c>
      <c r="F202" s="7">
        <v>17024.787584858394</v>
      </c>
      <c r="G202" s="7">
        <v>1410.141751225849</v>
      </c>
      <c r="H202" s="7">
        <f aca="true" t="shared" si="3" ref="H202:H254">SUM(C202:G202)</f>
        <v>18434.929336084242</v>
      </c>
    </row>
    <row r="203" spans="1:8" ht="15" customHeight="1">
      <c r="A203" s="39"/>
      <c r="B203" s="13" t="s">
        <v>56</v>
      </c>
      <c r="C203" s="7" t="s">
        <v>273</v>
      </c>
      <c r="D203" s="7" t="s">
        <v>273</v>
      </c>
      <c r="E203" s="7" t="s">
        <v>273</v>
      </c>
      <c r="F203" s="7">
        <v>13676.495020394945</v>
      </c>
      <c r="G203" s="7">
        <v>3028.658442692202</v>
      </c>
      <c r="H203" s="7">
        <f t="shared" si="3"/>
        <v>16705.153463087147</v>
      </c>
    </row>
    <row r="204" spans="1:8" ht="15" customHeight="1">
      <c r="A204" s="39"/>
      <c r="B204" s="13" t="s">
        <v>55</v>
      </c>
      <c r="C204" s="7" t="s">
        <v>273</v>
      </c>
      <c r="D204" s="7" t="s">
        <v>273</v>
      </c>
      <c r="E204" s="7" t="s">
        <v>273</v>
      </c>
      <c r="F204" s="7">
        <v>99734.63134942146</v>
      </c>
      <c r="G204" s="7">
        <v>13894.375429381402</v>
      </c>
      <c r="H204" s="7">
        <f t="shared" si="3"/>
        <v>113629.00677880285</v>
      </c>
    </row>
    <row r="205" spans="1:8" ht="15" customHeight="1">
      <c r="A205" s="47"/>
      <c r="B205" s="13" t="s">
        <v>54</v>
      </c>
      <c r="C205" s="7" t="s">
        <v>273</v>
      </c>
      <c r="D205" s="7" t="s">
        <v>273</v>
      </c>
      <c r="E205" s="7" t="s">
        <v>273</v>
      </c>
      <c r="F205" s="7">
        <v>13657.335380688512</v>
      </c>
      <c r="G205" s="7">
        <v>722.8494657284571</v>
      </c>
      <c r="H205" s="7">
        <f t="shared" si="3"/>
        <v>14380.184846416969</v>
      </c>
    </row>
    <row r="206" spans="1:8" ht="15">
      <c r="A206" s="40" t="s">
        <v>53</v>
      </c>
      <c r="B206" s="40"/>
      <c r="C206" s="6">
        <f>SUM(C202:C205)</f>
        <v>0</v>
      </c>
      <c r="D206" s="6">
        <f>SUM(D202:D205)</f>
        <v>0</v>
      </c>
      <c r="E206" s="6">
        <f>SUM(E202:E205)</f>
        <v>0</v>
      </c>
      <c r="F206" s="6">
        <f>SUM(F202:F205)</f>
        <v>144093.2493353633</v>
      </c>
      <c r="G206" s="6">
        <f>SUM(G202:G205)</f>
        <v>19056.02508902791</v>
      </c>
      <c r="H206" s="6">
        <f t="shared" si="3"/>
        <v>163149.27442439122</v>
      </c>
    </row>
    <row r="207" spans="1:8" ht="15">
      <c r="A207" s="41" t="s">
        <v>52</v>
      </c>
      <c r="B207" s="8" t="s">
        <v>51</v>
      </c>
      <c r="C207" s="7">
        <v>9.24166821591825</v>
      </c>
      <c r="D207" s="7">
        <v>3388.6129189688986</v>
      </c>
      <c r="E207" s="7">
        <v>14548.425145037387</v>
      </c>
      <c r="F207" s="7">
        <v>30987.220836814293</v>
      </c>
      <c r="G207" s="7">
        <v>2704.4640358954975</v>
      </c>
      <c r="H207" s="7">
        <f t="shared" si="3"/>
        <v>51637.96460493199</v>
      </c>
    </row>
    <row r="208" spans="1:8" ht="15">
      <c r="A208" s="39"/>
      <c r="B208" s="10" t="s">
        <v>50</v>
      </c>
      <c r="C208" s="7">
        <v>47.13645070718688</v>
      </c>
      <c r="D208" s="7">
        <v>8723.387852821288</v>
      </c>
      <c r="E208" s="7">
        <v>10924.944263772397</v>
      </c>
      <c r="F208" s="7">
        <v>152808.7600680797</v>
      </c>
      <c r="G208" s="7">
        <v>34118.31939105219</v>
      </c>
      <c r="H208" s="7">
        <f t="shared" si="3"/>
        <v>206622.54802643275</v>
      </c>
    </row>
    <row r="209" spans="1:8" ht="15">
      <c r="A209" s="39"/>
      <c r="B209" s="10" t="s">
        <v>49</v>
      </c>
      <c r="C209" s="7" t="s">
        <v>273</v>
      </c>
      <c r="D209" s="7" t="s">
        <v>273</v>
      </c>
      <c r="E209" s="7" t="s">
        <v>273</v>
      </c>
      <c r="F209" s="7">
        <v>42871.36974767422</v>
      </c>
      <c r="G209" s="7">
        <v>2267.6181355526396</v>
      </c>
      <c r="H209" s="7">
        <f t="shared" si="3"/>
        <v>45138.987883226866</v>
      </c>
    </row>
    <row r="210" spans="1:8" ht="15">
      <c r="A210" s="39"/>
      <c r="B210" s="10" t="s">
        <v>48</v>
      </c>
      <c r="C210" s="7">
        <v>51.1975387513257</v>
      </c>
      <c r="D210" s="7">
        <v>7893.432435134519</v>
      </c>
      <c r="E210" s="7">
        <v>8431.239302813958</v>
      </c>
      <c r="F210" s="7">
        <v>8847.045744957917</v>
      </c>
      <c r="G210" s="7">
        <v>683.5507557491824</v>
      </c>
      <c r="H210" s="7">
        <f t="shared" si="3"/>
        <v>25906.465777406902</v>
      </c>
    </row>
    <row r="211" spans="1:8" ht="15">
      <c r="A211" s="39"/>
      <c r="B211" s="10" t="s">
        <v>47</v>
      </c>
      <c r="C211" s="7" t="s">
        <v>273</v>
      </c>
      <c r="D211" s="7" t="s">
        <v>273</v>
      </c>
      <c r="E211" s="7" t="s">
        <v>273</v>
      </c>
      <c r="F211" s="7">
        <v>55139.717015162205</v>
      </c>
      <c r="G211" s="7">
        <v>757.8321138730169</v>
      </c>
      <c r="H211" s="7">
        <f t="shared" si="3"/>
        <v>55897.54912903522</v>
      </c>
    </row>
    <row r="212" spans="1:8" ht="15">
      <c r="A212" s="39"/>
      <c r="B212" s="10" t="s">
        <v>46</v>
      </c>
      <c r="C212" s="7" t="s">
        <v>273</v>
      </c>
      <c r="D212" s="7" t="s">
        <v>273</v>
      </c>
      <c r="E212" s="7" t="s">
        <v>273</v>
      </c>
      <c r="F212" s="7">
        <v>66409.17679659862</v>
      </c>
      <c r="G212" s="7">
        <v>2777.068111054314</v>
      </c>
      <c r="H212" s="7">
        <f t="shared" si="3"/>
        <v>69186.24490765293</v>
      </c>
    </row>
    <row r="213" spans="1:8" ht="15">
      <c r="A213" s="39"/>
      <c r="B213" s="10" t="s">
        <v>45</v>
      </c>
      <c r="C213" s="7" t="s">
        <v>273</v>
      </c>
      <c r="D213" s="7" t="s">
        <v>273</v>
      </c>
      <c r="E213" s="7" t="s">
        <v>273</v>
      </c>
      <c r="F213" s="7">
        <v>7398.804762111296</v>
      </c>
      <c r="G213" s="7">
        <v>3785.769659564326</v>
      </c>
      <c r="H213" s="7">
        <f t="shared" si="3"/>
        <v>11184.574421675623</v>
      </c>
    </row>
    <row r="214" spans="1:8" ht="15">
      <c r="A214" s="47"/>
      <c r="B214" s="10" t="s">
        <v>44</v>
      </c>
      <c r="C214" s="7" t="s">
        <v>273</v>
      </c>
      <c r="D214" s="7" t="s">
        <v>273</v>
      </c>
      <c r="E214" s="7" t="s">
        <v>273</v>
      </c>
      <c r="F214" s="7">
        <v>52969.92824050396</v>
      </c>
      <c r="G214" s="7">
        <v>1016.0845268093825</v>
      </c>
      <c r="H214" s="7">
        <f t="shared" si="3"/>
        <v>53986.01276731335</v>
      </c>
    </row>
    <row r="215" spans="1:8" ht="15">
      <c r="A215" s="40" t="s">
        <v>43</v>
      </c>
      <c r="B215" s="40"/>
      <c r="C215" s="6">
        <f>SUM(C207:C214)</f>
        <v>107.57565767443083</v>
      </c>
      <c r="D215" s="6">
        <f>SUM(D207:D214)</f>
        <v>20005.433206924707</v>
      </c>
      <c r="E215" s="6">
        <f>SUM(E207:E214)</f>
        <v>33904.60871162374</v>
      </c>
      <c r="F215" s="6">
        <f>SUM(F207:F214)</f>
        <v>417432.0232119022</v>
      </c>
      <c r="G215" s="6">
        <f>SUM(G207:G214)</f>
        <v>48110.706729550555</v>
      </c>
      <c r="H215" s="6">
        <f t="shared" si="3"/>
        <v>519560.3475176756</v>
      </c>
    </row>
    <row r="216" spans="1:8" ht="15">
      <c r="A216" s="41" t="s">
        <v>40</v>
      </c>
      <c r="B216" s="12" t="s">
        <v>42</v>
      </c>
      <c r="C216" s="7" t="s">
        <v>273</v>
      </c>
      <c r="D216" s="7" t="s">
        <v>273</v>
      </c>
      <c r="E216" s="7" t="s">
        <v>273</v>
      </c>
      <c r="F216" s="7">
        <v>1222.9379430608199</v>
      </c>
      <c r="G216" s="7">
        <v>1304.57933138674</v>
      </c>
      <c r="H216" s="7">
        <f t="shared" si="3"/>
        <v>2527.51727444756</v>
      </c>
    </row>
    <row r="217" spans="1:8" ht="15">
      <c r="A217" s="39"/>
      <c r="B217" s="10" t="s">
        <v>41</v>
      </c>
      <c r="C217" s="7" t="s">
        <v>273</v>
      </c>
      <c r="D217" s="7" t="s">
        <v>273</v>
      </c>
      <c r="E217" s="7" t="s">
        <v>273</v>
      </c>
      <c r="F217" s="7">
        <v>4577.533096385453</v>
      </c>
      <c r="G217" s="7">
        <v>1971.2049464082352</v>
      </c>
      <c r="H217" s="7">
        <f t="shared" si="3"/>
        <v>6548.738042793688</v>
      </c>
    </row>
    <row r="218" spans="1:8" ht="15">
      <c r="A218" s="47"/>
      <c r="B218" s="10" t="s">
        <v>40</v>
      </c>
      <c r="C218" s="7" t="s">
        <v>273</v>
      </c>
      <c r="D218" s="7" t="s">
        <v>273</v>
      </c>
      <c r="E218" s="7" t="s">
        <v>273</v>
      </c>
      <c r="F218" s="7">
        <v>209966.8439104612</v>
      </c>
      <c r="G218" s="7">
        <v>15456.085613356243</v>
      </c>
      <c r="H218" s="7">
        <f t="shared" si="3"/>
        <v>225422.92952381744</v>
      </c>
    </row>
    <row r="219" spans="1:8" ht="15">
      <c r="A219" s="40" t="s">
        <v>39</v>
      </c>
      <c r="B219" s="40"/>
      <c r="C219" s="6">
        <f>SUM(C216:C218)</f>
        <v>0</v>
      </c>
      <c r="D219" s="6">
        <f>SUM(D216:D218)</f>
        <v>0</v>
      </c>
      <c r="E219" s="6">
        <f>SUM(E216:E218)</f>
        <v>0</v>
      </c>
      <c r="F219" s="6">
        <f>SUM(F216:F218)</f>
        <v>215767.31494990748</v>
      </c>
      <c r="G219" s="6">
        <f>SUM(G216:G218)</f>
        <v>18731.86989115122</v>
      </c>
      <c r="H219" s="6">
        <f t="shared" si="3"/>
        <v>234499.18484105868</v>
      </c>
    </row>
    <row r="220" spans="1:8" ht="15" customHeight="1">
      <c r="A220" s="48" t="s">
        <v>38</v>
      </c>
      <c r="B220" s="8" t="s">
        <v>37</v>
      </c>
      <c r="C220" s="7" t="s">
        <v>273</v>
      </c>
      <c r="D220" s="7" t="s">
        <v>273</v>
      </c>
      <c r="E220" s="7" t="s">
        <v>273</v>
      </c>
      <c r="F220" s="7">
        <v>30745.630731705493</v>
      </c>
      <c r="G220" s="7">
        <v>1373.1278104282535</v>
      </c>
      <c r="H220" s="7">
        <f t="shared" si="3"/>
        <v>32118.758542133746</v>
      </c>
    </row>
    <row r="221" spans="1:8" ht="15" customHeight="1">
      <c r="A221" s="49"/>
      <c r="B221" s="10" t="s">
        <v>36</v>
      </c>
      <c r="C221" s="7" t="s">
        <v>273</v>
      </c>
      <c r="D221" s="7" t="s">
        <v>273</v>
      </c>
      <c r="E221" s="7" t="s">
        <v>273</v>
      </c>
      <c r="F221" s="7">
        <v>281205.98443834536</v>
      </c>
      <c r="G221" s="7">
        <v>13527.707892155799</v>
      </c>
      <c r="H221" s="7">
        <f t="shared" si="3"/>
        <v>294733.69233050116</v>
      </c>
    </row>
    <row r="222" spans="1:8" ht="15">
      <c r="A222" s="40" t="s">
        <v>35</v>
      </c>
      <c r="B222" s="40"/>
      <c r="C222" s="6">
        <f>SUM(C220:C221)</f>
        <v>0</v>
      </c>
      <c r="D222" s="6">
        <f>SUM(D220:D221)</f>
        <v>0</v>
      </c>
      <c r="E222" s="6">
        <f>SUM(E220:E221)</f>
        <v>0</v>
      </c>
      <c r="F222" s="6">
        <f>SUM(F220:F221)</f>
        <v>311951.6151700509</v>
      </c>
      <c r="G222" s="6">
        <f>SUM(G220:G221)</f>
        <v>14900.835702584052</v>
      </c>
      <c r="H222" s="6">
        <f t="shared" si="3"/>
        <v>326852.45087263494</v>
      </c>
    </row>
    <row r="223" spans="1:8" ht="15">
      <c r="A223" s="41" t="s">
        <v>28</v>
      </c>
      <c r="B223" s="8" t="s">
        <v>34</v>
      </c>
      <c r="C223" s="7" t="s">
        <v>273</v>
      </c>
      <c r="D223" s="7" t="s">
        <v>273</v>
      </c>
      <c r="E223" s="7" t="s">
        <v>273</v>
      </c>
      <c r="F223" s="7">
        <v>25957.202452407648</v>
      </c>
      <c r="G223" s="7">
        <v>3258.8725326119375</v>
      </c>
      <c r="H223" s="7">
        <f t="shared" si="3"/>
        <v>29216.074985019586</v>
      </c>
    </row>
    <row r="224" spans="1:8" ht="15">
      <c r="A224" s="39"/>
      <c r="B224" s="10" t="s">
        <v>33</v>
      </c>
      <c r="C224" s="7" t="s">
        <v>273</v>
      </c>
      <c r="D224" s="7" t="s">
        <v>273</v>
      </c>
      <c r="E224" s="7" t="s">
        <v>273</v>
      </c>
      <c r="F224" s="7">
        <v>17115.365876165386</v>
      </c>
      <c r="G224" s="7">
        <v>820.501967338</v>
      </c>
      <c r="H224" s="7">
        <f t="shared" si="3"/>
        <v>17935.867843503387</v>
      </c>
    </row>
    <row r="225" spans="1:8" ht="15">
      <c r="A225" s="39"/>
      <c r="B225" s="10" t="s">
        <v>32</v>
      </c>
      <c r="C225" s="7" t="s">
        <v>273</v>
      </c>
      <c r="D225" s="7" t="s">
        <v>273</v>
      </c>
      <c r="E225" s="7" t="s">
        <v>273</v>
      </c>
      <c r="F225" s="7">
        <v>13551.601446485185</v>
      </c>
      <c r="G225" s="7">
        <v>1524.9345697475128</v>
      </c>
      <c r="H225" s="7">
        <f t="shared" si="3"/>
        <v>15076.536016232698</v>
      </c>
    </row>
    <row r="226" spans="1:8" ht="15">
      <c r="A226" s="39"/>
      <c r="B226" s="11" t="s">
        <v>31</v>
      </c>
      <c r="C226" s="7" t="s">
        <v>273</v>
      </c>
      <c r="D226" s="7" t="s">
        <v>273</v>
      </c>
      <c r="E226" s="7" t="s">
        <v>273</v>
      </c>
      <c r="F226" s="7">
        <v>130173.23600668875</v>
      </c>
      <c r="G226" s="7">
        <v>8864.054452661736</v>
      </c>
      <c r="H226" s="7">
        <f t="shared" si="3"/>
        <v>139037.29045935048</v>
      </c>
    </row>
    <row r="227" spans="1:8" ht="15">
      <c r="A227" s="39"/>
      <c r="B227" s="11" t="s">
        <v>30</v>
      </c>
      <c r="C227" s="7" t="s">
        <v>273</v>
      </c>
      <c r="D227" s="7" t="s">
        <v>273</v>
      </c>
      <c r="E227" s="7" t="s">
        <v>273</v>
      </c>
      <c r="F227" s="7">
        <v>16478.424812325084</v>
      </c>
      <c r="G227" s="7">
        <v>5161.194282149548</v>
      </c>
      <c r="H227" s="7">
        <f t="shared" si="3"/>
        <v>21639.61909447463</v>
      </c>
    </row>
    <row r="228" spans="1:8" ht="15">
      <c r="A228" s="39"/>
      <c r="B228" s="11" t="s">
        <v>29</v>
      </c>
      <c r="C228" s="7" t="s">
        <v>273</v>
      </c>
      <c r="D228" s="7" t="s">
        <v>273</v>
      </c>
      <c r="E228" s="7" t="s">
        <v>273</v>
      </c>
      <c r="F228" s="7">
        <v>86768.13349559925</v>
      </c>
      <c r="G228" s="7">
        <v>4442.32884798336</v>
      </c>
      <c r="H228" s="7">
        <f t="shared" si="3"/>
        <v>91210.4623435826</v>
      </c>
    </row>
    <row r="229" spans="1:8" ht="15">
      <c r="A229" s="39"/>
      <c r="B229" s="10" t="s">
        <v>28</v>
      </c>
      <c r="C229" s="7" t="s">
        <v>273</v>
      </c>
      <c r="D229" s="7" t="s">
        <v>273</v>
      </c>
      <c r="E229" s="7" t="s">
        <v>273</v>
      </c>
      <c r="F229" s="7">
        <v>6.879989564776183</v>
      </c>
      <c r="G229" s="7">
        <v>13.376562759769019</v>
      </c>
      <c r="H229" s="7">
        <f t="shared" si="3"/>
        <v>20.256552324545204</v>
      </c>
    </row>
    <row r="230" spans="1:8" ht="15">
      <c r="A230" s="40" t="s">
        <v>27</v>
      </c>
      <c r="B230" s="40"/>
      <c r="C230" s="6">
        <f>SUM(C223:C229)</f>
        <v>0</v>
      </c>
      <c r="D230" s="6">
        <f>SUM(D223:D229)</f>
        <v>0</v>
      </c>
      <c r="E230" s="6">
        <f>SUM(E223:E229)</f>
        <v>0</v>
      </c>
      <c r="F230" s="6">
        <f>SUM(F223:F229)</f>
        <v>290050.84407923603</v>
      </c>
      <c r="G230" s="6">
        <f>SUM(G223:G229)</f>
        <v>24085.263215251864</v>
      </c>
      <c r="H230" s="6">
        <f t="shared" si="3"/>
        <v>314136.1072944879</v>
      </c>
    </row>
    <row r="231" spans="1:8" ht="15">
      <c r="A231" s="41" t="s">
        <v>26</v>
      </c>
      <c r="B231" s="8" t="s">
        <v>25</v>
      </c>
      <c r="C231" s="7" t="s">
        <v>273</v>
      </c>
      <c r="D231" s="7" t="s">
        <v>273</v>
      </c>
      <c r="E231" s="7">
        <v>5642.3553264747825</v>
      </c>
      <c r="F231" s="7">
        <v>37115.421769754044</v>
      </c>
      <c r="G231" s="7">
        <v>8292.61413208975</v>
      </c>
      <c r="H231" s="7">
        <f t="shared" si="3"/>
        <v>51050.39122831858</v>
      </c>
    </row>
    <row r="232" spans="1:8" ht="15">
      <c r="A232" s="39"/>
      <c r="B232" s="11" t="s">
        <v>24</v>
      </c>
      <c r="C232" s="7" t="s">
        <v>273</v>
      </c>
      <c r="D232" s="7">
        <v>122.9984040830877</v>
      </c>
      <c r="E232" s="7">
        <v>773.5598485847237</v>
      </c>
      <c r="F232" s="7">
        <v>10220.162668575804</v>
      </c>
      <c r="G232" s="7">
        <v>1473.9786903968702</v>
      </c>
      <c r="H232" s="7">
        <f t="shared" si="3"/>
        <v>12590.699611640486</v>
      </c>
    </row>
    <row r="233" spans="1:8" ht="15">
      <c r="A233" s="39"/>
      <c r="B233" s="11" t="s">
        <v>23</v>
      </c>
      <c r="C233" s="7" t="s">
        <v>273</v>
      </c>
      <c r="D233" s="7" t="s">
        <v>273</v>
      </c>
      <c r="E233" s="7">
        <v>1651.5117995645514</v>
      </c>
      <c r="F233" s="7" t="s">
        <v>273</v>
      </c>
      <c r="G233" s="7">
        <v>226.41339431522735</v>
      </c>
      <c r="H233" s="7">
        <f t="shared" si="3"/>
        <v>1877.9251938797788</v>
      </c>
    </row>
    <row r="234" spans="1:8" ht="15">
      <c r="A234" s="39"/>
      <c r="B234" s="11" t="s">
        <v>22</v>
      </c>
      <c r="C234" s="7" t="s">
        <v>273</v>
      </c>
      <c r="D234" s="7" t="s">
        <v>273</v>
      </c>
      <c r="E234" s="7">
        <v>446.92409028807924</v>
      </c>
      <c r="F234" s="7">
        <v>3647.88836893871</v>
      </c>
      <c r="G234" s="7">
        <v>315.11331600987074</v>
      </c>
      <c r="H234" s="7">
        <f t="shared" si="3"/>
        <v>4409.92577523666</v>
      </c>
    </row>
    <row r="235" spans="1:8" ht="15">
      <c r="A235" s="39"/>
      <c r="B235" s="11" t="s">
        <v>21</v>
      </c>
      <c r="C235" s="7">
        <v>241.3797328084915</v>
      </c>
      <c r="D235" s="7">
        <v>716.1281300336015</v>
      </c>
      <c r="E235" s="7">
        <v>5277.071262861817</v>
      </c>
      <c r="F235" s="7">
        <v>4593.519706494581</v>
      </c>
      <c r="G235" s="7">
        <v>768.4726894803305</v>
      </c>
      <c r="H235" s="7">
        <f t="shared" si="3"/>
        <v>11596.571521678821</v>
      </c>
    </row>
    <row r="236" spans="1:8" ht="15">
      <c r="A236" s="39"/>
      <c r="B236" s="11" t="s">
        <v>20</v>
      </c>
      <c r="C236" s="7" t="s">
        <v>273</v>
      </c>
      <c r="D236" s="7" t="s">
        <v>273</v>
      </c>
      <c r="E236" s="7">
        <v>865.0679580686696</v>
      </c>
      <c r="F236" s="7">
        <v>12646.96262091513</v>
      </c>
      <c r="G236" s="7">
        <v>759.2763930385797</v>
      </c>
      <c r="H236" s="7">
        <f t="shared" si="3"/>
        <v>14271.30697202238</v>
      </c>
    </row>
    <row r="237" spans="1:8" ht="15">
      <c r="A237" s="39"/>
      <c r="B237" s="11" t="s">
        <v>19</v>
      </c>
      <c r="C237" s="7" t="s">
        <v>273</v>
      </c>
      <c r="D237" s="7">
        <v>2088.096669125027</v>
      </c>
      <c r="E237" s="7">
        <v>9395.357594486728</v>
      </c>
      <c r="F237" s="7">
        <v>5201.875892339259</v>
      </c>
      <c r="G237" s="7">
        <v>2010.6850246284125</v>
      </c>
      <c r="H237" s="7">
        <f t="shared" si="3"/>
        <v>18696.015180579427</v>
      </c>
    </row>
    <row r="238" spans="1:8" ht="15">
      <c r="A238" s="39"/>
      <c r="B238" s="10" t="s">
        <v>18</v>
      </c>
      <c r="C238" s="7">
        <v>0.148299258155</v>
      </c>
      <c r="D238" s="7">
        <v>2513.307921315743</v>
      </c>
      <c r="E238" s="7">
        <v>7903.242414093956</v>
      </c>
      <c r="F238" s="7">
        <v>6638.289328946385</v>
      </c>
      <c r="G238" s="7">
        <v>2117.687103361012</v>
      </c>
      <c r="H238" s="7">
        <f t="shared" si="3"/>
        <v>19172.675066975247</v>
      </c>
    </row>
    <row r="239" spans="1:8" ht="15">
      <c r="A239" s="39"/>
      <c r="B239" s="10" t="s">
        <v>17</v>
      </c>
      <c r="C239" s="7" t="s">
        <v>273</v>
      </c>
      <c r="D239" s="7" t="s">
        <v>273</v>
      </c>
      <c r="E239" s="7">
        <v>1856.8273855907526</v>
      </c>
      <c r="F239" s="7">
        <v>2706.104559289652</v>
      </c>
      <c r="G239" s="7">
        <v>251.5094807976189</v>
      </c>
      <c r="H239" s="7">
        <f t="shared" si="3"/>
        <v>4814.441425678024</v>
      </c>
    </row>
    <row r="240" spans="1:8" ht="15">
      <c r="A240" s="40" t="s">
        <v>16</v>
      </c>
      <c r="B240" s="40"/>
      <c r="C240" s="6">
        <f>SUM(C231:C239)</f>
        <v>241.5280320666465</v>
      </c>
      <c r="D240" s="6">
        <f>SUM(D231:D239)</f>
        <v>5440.531124557459</v>
      </c>
      <c r="E240" s="6">
        <f>SUM(E231:E239)</f>
        <v>33811.91768001406</v>
      </c>
      <c r="F240" s="6">
        <f>SUM(F231:F239)</f>
        <v>82770.22491525357</v>
      </c>
      <c r="G240" s="6">
        <f>SUM(G231:G239)</f>
        <v>16215.750224117668</v>
      </c>
      <c r="H240" s="6">
        <f t="shared" si="3"/>
        <v>138479.95197600938</v>
      </c>
    </row>
    <row r="241" spans="1:8" ht="15">
      <c r="A241" s="41" t="s">
        <v>15</v>
      </c>
      <c r="B241" s="8" t="s">
        <v>14</v>
      </c>
      <c r="C241" s="7" t="s">
        <v>273</v>
      </c>
      <c r="D241" s="7" t="s">
        <v>273</v>
      </c>
      <c r="E241" s="7" t="s">
        <v>273</v>
      </c>
      <c r="F241" s="7">
        <v>14632.509033546366</v>
      </c>
      <c r="G241" s="7">
        <v>1237.3625423798358</v>
      </c>
      <c r="H241" s="7">
        <f t="shared" si="3"/>
        <v>15869.871575926201</v>
      </c>
    </row>
    <row r="242" spans="1:8" ht="15">
      <c r="A242" s="39"/>
      <c r="B242" s="10" t="s">
        <v>13</v>
      </c>
      <c r="C242" s="7" t="s">
        <v>273</v>
      </c>
      <c r="D242" s="7">
        <v>2.420453057994</v>
      </c>
      <c r="E242" s="7">
        <v>62.40268526968781</v>
      </c>
      <c r="F242" s="7">
        <v>48199.74245488483</v>
      </c>
      <c r="G242" s="7">
        <v>4005.238628367518</v>
      </c>
      <c r="H242" s="7">
        <f t="shared" si="3"/>
        <v>52269.80422158002</v>
      </c>
    </row>
    <row r="243" spans="1:8" ht="15">
      <c r="A243" s="39"/>
      <c r="B243" s="10" t="s">
        <v>12</v>
      </c>
      <c r="C243" s="7" t="s">
        <v>273</v>
      </c>
      <c r="D243" s="7" t="s">
        <v>273</v>
      </c>
      <c r="E243" s="7" t="s">
        <v>273</v>
      </c>
      <c r="F243" s="7">
        <v>21493.22273642137</v>
      </c>
      <c r="G243" s="7">
        <v>1106.3214294631264</v>
      </c>
      <c r="H243" s="7">
        <f t="shared" si="3"/>
        <v>22599.544165884494</v>
      </c>
    </row>
    <row r="244" spans="1:8" ht="15">
      <c r="A244" s="39"/>
      <c r="B244" s="10" t="s">
        <v>11</v>
      </c>
      <c r="C244" s="7" t="s">
        <v>273</v>
      </c>
      <c r="D244" s="7" t="s">
        <v>273</v>
      </c>
      <c r="E244" s="7" t="s">
        <v>273</v>
      </c>
      <c r="F244" s="7">
        <v>15396.05114835063</v>
      </c>
      <c r="G244" s="7">
        <v>1267.2884345896946</v>
      </c>
      <c r="H244" s="7">
        <f t="shared" si="3"/>
        <v>16663.339582940323</v>
      </c>
    </row>
    <row r="245" spans="1:8" ht="15">
      <c r="A245" s="39"/>
      <c r="B245" s="10" t="s">
        <v>10</v>
      </c>
      <c r="C245" s="7" t="s">
        <v>273</v>
      </c>
      <c r="D245" s="7" t="s">
        <v>273</v>
      </c>
      <c r="E245" s="7">
        <v>38.50799516222809</v>
      </c>
      <c r="F245" s="7">
        <v>46288.97929445685</v>
      </c>
      <c r="G245" s="7">
        <v>3832.7206518680937</v>
      </c>
      <c r="H245" s="7">
        <f t="shared" si="3"/>
        <v>50160.20794148716</v>
      </c>
    </row>
    <row r="246" spans="1:8" ht="15">
      <c r="A246" s="39"/>
      <c r="B246" s="10" t="s">
        <v>9</v>
      </c>
      <c r="C246" s="7" t="s">
        <v>273</v>
      </c>
      <c r="D246" s="7" t="s">
        <v>273</v>
      </c>
      <c r="E246" s="7" t="s">
        <v>273</v>
      </c>
      <c r="F246" s="7">
        <v>7232.2337461557445</v>
      </c>
      <c r="G246" s="7">
        <v>966.2597358998714</v>
      </c>
      <c r="H246" s="7">
        <f t="shared" si="3"/>
        <v>8198.493482055615</v>
      </c>
    </row>
    <row r="247" spans="1:8" ht="15">
      <c r="A247" s="39"/>
      <c r="B247" s="10" t="s">
        <v>8</v>
      </c>
      <c r="C247" s="7" t="s">
        <v>273</v>
      </c>
      <c r="D247" s="7" t="s">
        <v>273</v>
      </c>
      <c r="E247" s="7" t="s">
        <v>273</v>
      </c>
      <c r="F247" s="7">
        <v>24874.180091018257</v>
      </c>
      <c r="G247" s="7">
        <v>1871.5475096115033</v>
      </c>
      <c r="H247" s="7">
        <f t="shared" si="3"/>
        <v>26745.72760062976</v>
      </c>
    </row>
    <row r="248" spans="1:8" ht="15">
      <c r="A248" s="39"/>
      <c r="B248" s="10" t="s">
        <v>7</v>
      </c>
      <c r="C248" s="7" t="s">
        <v>273</v>
      </c>
      <c r="D248" s="7" t="s">
        <v>273</v>
      </c>
      <c r="E248" s="7" t="s">
        <v>273</v>
      </c>
      <c r="F248" s="7">
        <v>32598.7545855209</v>
      </c>
      <c r="G248" s="7">
        <v>2714.153948430006</v>
      </c>
      <c r="H248" s="7">
        <f t="shared" si="3"/>
        <v>35312.908533950904</v>
      </c>
    </row>
    <row r="249" spans="1:8" ht="15">
      <c r="A249" s="47"/>
      <c r="B249" s="10" t="s">
        <v>6</v>
      </c>
      <c r="C249" s="7" t="s">
        <v>273</v>
      </c>
      <c r="D249" s="7" t="s">
        <v>273</v>
      </c>
      <c r="E249" s="7" t="s">
        <v>273</v>
      </c>
      <c r="F249" s="7">
        <v>37020.43649262396</v>
      </c>
      <c r="G249" s="7">
        <v>3969.024712755529</v>
      </c>
      <c r="H249" s="7">
        <f t="shared" si="3"/>
        <v>40989.461205379484</v>
      </c>
    </row>
    <row r="250" spans="1:8" ht="15">
      <c r="A250" s="40" t="s">
        <v>5</v>
      </c>
      <c r="B250" s="40"/>
      <c r="C250" s="6">
        <f>SUM(C241:C249)</f>
        <v>0</v>
      </c>
      <c r="D250" s="6">
        <f>SUM(D241:D249)</f>
        <v>2.420453057994</v>
      </c>
      <c r="E250" s="6">
        <f>SUM(E241:E249)</f>
        <v>100.91068043191589</v>
      </c>
      <c r="F250" s="6">
        <f>SUM(F241:F249)</f>
        <v>247736.1095829789</v>
      </c>
      <c r="G250" s="6">
        <f>SUM(G241:G249)</f>
        <v>20969.91759336518</v>
      </c>
      <c r="H250" s="6">
        <f t="shared" si="3"/>
        <v>268809.358309834</v>
      </c>
    </row>
    <row r="251" spans="1:8" ht="15" customHeight="1">
      <c r="A251" s="9" t="s">
        <v>4</v>
      </c>
      <c r="B251" s="8" t="s">
        <v>3</v>
      </c>
      <c r="C251" s="7" t="s">
        <v>273</v>
      </c>
      <c r="D251" s="7" t="s">
        <v>273</v>
      </c>
      <c r="E251" s="7" t="s">
        <v>273</v>
      </c>
      <c r="F251" s="7">
        <v>7.59146780856</v>
      </c>
      <c r="G251" s="7">
        <v>156.3717665178934</v>
      </c>
      <c r="H251" s="7">
        <f t="shared" si="3"/>
        <v>163.9632343264534</v>
      </c>
    </row>
    <row r="252" spans="1:8" ht="15.75" thickBot="1">
      <c r="A252" s="40" t="s">
        <v>2</v>
      </c>
      <c r="B252" s="40"/>
      <c r="C252" s="6">
        <f>SUM(C251:C251)</f>
        <v>0</v>
      </c>
      <c r="D252" s="6">
        <f>SUM(D251:D251)</f>
        <v>0</v>
      </c>
      <c r="E252" s="6">
        <f>SUM(E251:E251)</f>
        <v>0</v>
      </c>
      <c r="F252" s="6">
        <f>SUM(F251:F251)</f>
        <v>7.59146780856</v>
      </c>
      <c r="G252" s="6">
        <f>SUM(G251:G251)</f>
        <v>156.3717665178934</v>
      </c>
      <c r="H252" s="6">
        <f t="shared" si="3"/>
        <v>163.9632343264534</v>
      </c>
    </row>
    <row r="253" spans="1:8" ht="27" customHeight="1" thickBot="1">
      <c r="A253" s="50" t="s">
        <v>1</v>
      </c>
      <c r="B253" s="51"/>
      <c r="C253" s="5">
        <f>C250+C240+C230+C222+C219+C215+C206+C201+C196+C190+C177+C154+C140+C252+C123+C116+C90+C82+C67+C59+C48+C41+C33+C25</f>
        <v>2646.167103036347</v>
      </c>
      <c r="D253" s="5">
        <f>D250+D240+D230+D222+D219+D215+D206+D201+D196+D190+D177+D154+D140+D252+D123+D116+D90+D82+D67+D59+D48+D41+D33+D25</f>
        <v>104928.32196370061</v>
      </c>
      <c r="E253" s="5">
        <f>E250+E240+E230+E222+E219+E215+E206+E201+E196+E190+E177+E154+E140+E252+E123+E116+E90+E82+E67+E59+E48+E41+E33+E25</f>
        <v>367756.8362393663</v>
      </c>
      <c r="F253" s="5">
        <f>F250+F240+F230+F222+F219+F215+F206+F201+F196+F190+F177+F154+F140+F252+F123+F116+F90+F82+F67+F59+F48+F41+F33+F25</f>
        <v>8262868.255011911</v>
      </c>
      <c r="G253" s="5">
        <f>G250+G240+G230+G222+G219+G215+G206+G201+G196+G190+G177+G154+G140+G252+G123+G116+G90+G82+G67+G59+G48+G41+G33+G25</f>
        <v>750061.9219141147</v>
      </c>
      <c r="H253" s="5">
        <f t="shared" si="3"/>
        <v>9488261.502232129</v>
      </c>
    </row>
    <row r="254" spans="1:8" ht="27" customHeight="1">
      <c r="A254" s="50" t="s">
        <v>0</v>
      </c>
      <c r="B254" s="51"/>
      <c r="C254" s="4">
        <f>(C253*100)/$H$253</f>
        <v>0.02788885089659293</v>
      </c>
      <c r="D254" s="4">
        <f>(D253*100)/$H$253</f>
        <v>1.1058751061932268</v>
      </c>
      <c r="E254" s="4">
        <f>(E253*100)/$H$253</f>
        <v>3.8759137925620086</v>
      </c>
      <c r="F254" s="4">
        <f>(F253*100)/$H$253</f>
        <v>87.08516573945667</v>
      </c>
      <c r="G254" s="4">
        <f>(G253*100)/$H$253</f>
        <v>7.9051565108915005</v>
      </c>
      <c r="H254" s="4">
        <f t="shared" si="3"/>
        <v>100</v>
      </c>
    </row>
  </sheetData>
  <sheetProtection/>
  <mergeCells count="57">
    <mergeCell ref="A252:B252"/>
    <mergeCell ref="A253:B253"/>
    <mergeCell ref="A254:B254"/>
    <mergeCell ref="A223:A229"/>
    <mergeCell ref="A230:B230"/>
    <mergeCell ref="A231:A239"/>
    <mergeCell ref="A240:B240"/>
    <mergeCell ref="A241:A249"/>
    <mergeCell ref="A250:B250"/>
    <mergeCell ref="A207:A214"/>
    <mergeCell ref="A215:B215"/>
    <mergeCell ref="A216:A218"/>
    <mergeCell ref="A219:B219"/>
    <mergeCell ref="A220:A221"/>
    <mergeCell ref="A222:B222"/>
    <mergeCell ref="A191:A195"/>
    <mergeCell ref="A196:B196"/>
    <mergeCell ref="A197:A200"/>
    <mergeCell ref="A201:B201"/>
    <mergeCell ref="A202:A205"/>
    <mergeCell ref="A206:B206"/>
    <mergeCell ref="A141:A153"/>
    <mergeCell ref="A154:B154"/>
    <mergeCell ref="A155:A176"/>
    <mergeCell ref="A177:B177"/>
    <mergeCell ref="A178:A189"/>
    <mergeCell ref="A190:B190"/>
    <mergeCell ref="A91:A115"/>
    <mergeCell ref="A116:B116"/>
    <mergeCell ref="A117:A122"/>
    <mergeCell ref="A123:B123"/>
    <mergeCell ref="A124:A139"/>
    <mergeCell ref="A140:B140"/>
    <mergeCell ref="A60:A66"/>
    <mergeCell ref="A67:B67"/>
    <mergeCell ref="A68:A81"/>
    <mergeCell ref="A82:B82"/>
    <mergeCell ref="A83:A89"/>
    <mergeCell ref="A90:B90"/>
    <mergeCell ref="A34:A40"/>
    <mergeCell ref="A41:B41"/>
    <mergeCell ref="A42:A47"/>
    <mergeCell ref="A48:B48"/>
    <mergeCell ref="A49:A58"/>
    <mergeCell ref="A59:B59"/>
    <mergeCell ref="H7:H9"/>
    <mergeCell ref="C8:G8"/>
    <mergeCell ref="A10:A24"/>
    <mergeCell ref="A25:B25"/>
    <mergeCell ref="A26:A32"/>
    <mergeCell ref="A33:B33"/>
    <mergeCell ref="A4:F4"/>
    <mergeCell ref="A5:C5"/>
    <mergeCell ref="A6:F6"/>
    <mergeCell ref="A7:A9"/>
    <mergeCell ref="B7:B9"/>
    <mergeCell ref="C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Sylvia Huilcamaigua</cp:lastModifiedBy>
  <dcterms:created xsi:type="dcterms:W3CDTF">2021-02-05T17:20:04Z</dcterms:created>
  <dcterms:modified xsi:type="dcterms:W3CDTF">2022-05-10T18:34:15Z</dcterms:modified>
  <cp:category/>
  <cp:version/>
  <cp:contentType/>
  <cp:contentStatus/>
</cp:coreProperties>
</file>